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E481E2D6-6974-4C98-9C70-ECF0DF2A3D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<sst xmlns="http://schemas.openxmlformats.org/spreadsheetml/2006/main" count="252" uniqueCount="131">
  <si>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</si>
  <si>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</si>
  <si>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</si>
  <si>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</si>
  <si>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</si>
  <si>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</si>
  <si>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</si>
  <si>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</si>
  <si>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</si>
  <si>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</si>
  <si>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</si>
  <si>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</si>
  <si>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</si>
  <si>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</si>
  <si>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</si>
  <si>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</si>
  <si>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</si>
  <si>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</si>
  <si>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</si>
  <si>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</si>
  <si>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</si>
  <si>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</si>
  <si>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</si>
  <si>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</si>
  <si>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</si>
  <si>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</si>
  <si>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</si>
  <si>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</si>
  <si>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</si>
  <si>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</si>
  <si>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</si>
  <si>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</si>
  <si>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</si>
  <si>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</si>
  <si>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</si>
  <si>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</si>
  <si>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</si>
  <si>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</si>
  <si>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</si>
  <si>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</si>
  <si>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</si>
  <si>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</si>
  <si>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</si>
  <si>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</si>
  <si>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</si>
  <si>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</si>
  <si>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</si>
  <si>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</si>
  <si>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</si>
  <si>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</si>
  <si>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</si>
  <si>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</si>
  <si>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</si>
  <si>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</si>
  <si>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</si>
  <si>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</si>
  <si>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</si>
  <si>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</si>
  <si>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</si>
  <si>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</si>
  <si>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</si>
  <si>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</si>
  <si>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</si>
  <si>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</si>
  <si>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</si>
  <si>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</si>
  <si>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</si>
  <si>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</si>
  <si>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</si>
  <si>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</si>
  <si>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</si>
  <si>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</si>
  <si>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</si>
  <si>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</si>
  <si>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</si>
  <si>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</si>
  <si>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</si>
  <si>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</si>
  <si>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</si>
  <si>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</si>
  <si>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</si>
  <si>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</si>
  <si>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</si>
  <si>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</si>
  <si>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</si>
  <si>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</si>
  <si>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</si>
  <si>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</si>
  <si>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</si>
  <si>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</si>
  <si>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</si>
  <si>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</si>
  <si>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</si>
  <si>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</si>
  <si>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</si>
  <si>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</si>
  <si>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</si>
  <si>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</si>
  <si>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</si>
  <si>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</si>
  <si>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</si>
  <si>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</si>
  <si>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</si>
  <si>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</si>
  <si>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</si>
  <si>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</si>
  <si>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</si>
  <si>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</si>
  <si>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</si>
  <si>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</si>
  <si>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</si>
  <si>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</si>
  <si>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</si>
  <si>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</si>
  <si>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</si>
  <si>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</si>
  <si>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</si>
  <si>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</si>
  <si>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</si>
  <si>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</si>
  <si>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</si>
  <si>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</si>
  <si>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Entre 1 y 1,5 SMMLV</t>
  </si>
  <si>
    <t>-</t>
  </si>
  <si>
    <t>Entre 1,5 y 2 SMMLV</t>
  </si>
  <si>
    <t>I.U/E.T</t>
  </si>
  <si>
    <t>Entre 3 y 3,5 SMMLV</t>
  </si>
  <si>
    <t>Entre 2 y 2 ,5 SMMLV</t>
  </si>
  <si>
    <t>INSTITUCION UNIVERSITARIA ANTONIO JOSE CAMACHO</t>
  </si>
  <si>
    <t>NO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</si>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</sst>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INSTITUCION UNIVERSITARIA ANTONIO JOSE CAMACHO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121</v>
      </c>
      <c r="C11" s="3" t="s">
        <v>125</v>
      </c>
      <c r="D11" s="3">
        <v>1</v>
      </c>
      <c r="E11" s="3" t="s">
        <v>129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INSTITUCION UNIVERSITARIA ANTONIO JOSE CAMACHO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11415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11376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39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28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3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8.4385868570382577E-2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>
        <v>0.85302073940486922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4713</v>
      </c>
      <c r="D32" s="56">
        <v>4955</v>
      </c>
      <c r="E32" s="56">
        <v>5865</v>
      </c>
      <c r="F32" s="56">
        <v>6534</v>
      </c>
      <c r="G32" s="56">
        <v>7012</v>
      </c>
      <c r="H32" s="57">
        <v>7261</v>
      </c>
      <c r="I32" s="57">
        <v>7502</v>
      </c>
      <c r="J32" s="58">
        <v>7701</v>
      </c>
      <c r="K32" s="58">
        <v>8683</v>
      </c>
      <c r="L32" s="58">
        <v>9464</v>
      </c>
      <c r="M32" s="61">
        <v>11376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59</v>
      </c>
      <c r="J33" s="32">
        <v>28</v>
      </c>
      <c r="K33" s="32">
        <v>43</v>
      </c>
      <c r="L33" s="32">
        <v>21</v>
      </c>
      <c r="M33" s="62">
        <v>39</v>
      </c>
    </row>
    <row r="34" spans="1:14" ht="19.5" thickBot="1" x14ac:dyDescent="0.3">
      <c r="A34" s="249" t="s">
        <v>8</v>
      </c>
      <c r="B34" s="250"/>
      <c r="C34" s="171">
        <f>+SUM(C32:C33)</f>
        <v>4713</v>
      </c>
      <c r="D34" s="172">
        <f t="shared" ref="D34:H34" si="0">+SUM(D32:D33)</f>
        <v>4955</v>
      </c>
      <c r="E34" s="172">
        <f t="shared" si="0"/>
        <v>5865</v>
      </c>
      <c r="F34" s="172">
        <f t="shared" si="0"/>
        <v>6534</v>
      </c>
      <c r="G34" s="172">
        <f t="shared" si="0"/>
        <v>7012</v>
      </c>
      <c r="H34" s="175">
        <f t="shared" si="0"/>
        <v>7261</v>
      </c>
      <c r="I34" s="175">
        <f>+SUM(I32:I33)</f>
        <v>7561</v>
      </c>
      <c r="J34" s="166">
        <f>+SUM(J32:J33)</f>
        <v>7729</v>
      </c>
      <c r="K34" s="166">
        <f>+SUM(K32:K33)</f>
        <v>8726</v>
      </c>
      <c r="L34" s="166">
        <f>+SUM(L32:L33)</f>
        <v>9485</v>
      </c>
      <c r="M34" s="167">
        <f>+SUM(M32:M33)</f>
        <v>11415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42</v>
      </c>
      <c r="D39" s="64">
        <v>11</v>
      </c>
      <c r="E39" s="64">
        <v>1</v>
      </c>
      <c r="F39" s="64">
        <v>0</v>
      </c>
      <c r="G39" s="64">
        <v>0</v>
      </c>
      <c r="H39" s="65">
        <v>50</v>
      </c>
      <c r="I39" s="65">
        <v>143</v>
      </c>
      <c r="J39" s="66">
        <v>132</v>
      </c>
      <c r="K39" s="66">
        <v>58</v>
      </c>
      <c r="L39" s="66">
        <v>20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3744</v>
      </c>
      <c r="D40" s="15">
        <v>3194</v>
      </c>
      <c r="E40" s="15">
        <v>3028</v>
      </c>
      <c r="F40" s="15">
        <v>2708</v>
      </c>
      <c r="G40" s="15">
        <v>2438</v>
      </c>
      <c r="H40" s="28">
        <v>2054</v>
      </c>
      <c r="I40" s="28">
        <v>1726</v>
      </c>
      <c r="J40" s="33">
        <v>1476</v>
      </c>
      <c r="K40" s="33">
        <v>1284</v>
      </c>
      <c r="L40" s="33">
        <v>1038</v>
      </c>
      <c r="M40" s="70">
        <v>1208</v>
      </c>
      <c r="N40" s="42"/>
    </row>
    <row r="41" spans="1:14" ht="18.75" x14ac:dyDescent="0.25">
      <c r="A41" s="233" t="s">
        <v>4</v>
      </c>
      <c r="B41" s="234"/>
      <c r="C41" s="69">
        <v>927</v>
      </c>
      <c r="D41" s="15">
        <v>1750</v>
      </c>
      <c r="E41" s="15">
        <v>2836</v>
      </c>
      <c r="F41" s="15">
        <v>3826</v>
      </c>
      <c r="G41" s="15">
        <v>4574</v>
      </c>
      <c r="H41" s="28">
        <v>5157</v>
      </c>
      <c r="I41" s="28">
        <v>5633</v>
      </c>
      <c r="J41" s="33">
        <v>6093</v>
      </c>
      <c r="K41" s="33">
        <v>7341</v>
      </c>
      <c r="L41" s="33">
        <v>8406</v>
      </c>
      <c r="M41" s="70">
        <v>10168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59</v>
      </c>
      <c r="J42" s="33">
        <v>28</v>
      </c>
      <c r="K42" s="33">
        <v>43</v>
      </c>
      <c r="L42" s="33">
        <v>21</v>
      </c>
      <c r="M42" s="70">
        <v>39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4713</v>
      </c>
      <c r="D45" s="172">
        <f t="shared" ref="D45:I45" si="1">+SUM(D39:D44)</f>
        <v>4955</v>
      </c>
      <c r="E45" s="172">
        <f t="shared" si="1"/>
        <v>5865</v>
      </c>
      <c r="F45" s="172">
        <f t="shared" si="1"/>
        <v>6534</v>
      </c>
      <c r="G45" s="172">
        <f t="shared" si="1"/>
        <v>7012</v>
      </c>
      <c r="H45" s="175">
        <f t="shared" si="1"/>
        <v>7261</v>
      </c>
      <c r="I45" s="175">
        <f t="shared" si="1"/>
        <v>7561</v>
      </c>
      <c r="J45" s="166">
        <f>+SUM(J39:J44)</f>
        <v>7729</v>
      </c>
      <c r="K45" s="166">
        <f>+SUM(K39:K44)</f>
        <v>8726</v>
      </c>
      <c r="L45" s="166">
        <f>+SUM(L39:L44)</f>
        <v>9485</v>
      </c>
      <c r="M45" s="167">
        <f>+SUM(M39:M44)</f>
        <v>11415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22</v>
      </c>
      <c r="D51" s="15">
        <v>11</v>
      </c>
      <c r="E51" s="15">
        <v>52</v>
      </c>
      <c r="F51" s="15">
        <v>79</v>
      </c>
      <c r="G51" s="15">
        <v>105</v>
      </c>
      <c r="H51" s="28">
        <v>119</v>
      </c>
      <c r="I51" s="28">
        <v>111</v>
      </c>
      <c r="J51" s="33">
        <v>124</v>
      </c>
      <c r="K51" s="33">
        <v>150</v>
      </c>
      <c r="L51" s="33">
        <v>163</v>
      </c>
      <c r="M51" s="70">
        <v>193</v>
      </c>
    </row>
    <row r="52" spans="1:13" ht="18.75" x14ac:dyDescent="0.25">
      <c r="A52" s="279" t="s">
        <v>27</v>
      </c>
      <c r="B52" s="280"/>
      <c r="C52" s="69">
        <v>0</v>
      </c>
      <c r="D52" s="15">
        <v>456</v>
      </c>
      <c r="E52" s="15">
        <v>604</v>
      </c>
      <c r="F52" s="15">
        <v>704</v>
      </c>
      <c r="G52" s="15">
        <v>764</v>
      </c>
      <c r="H52" s="28">
        <v>945</v>
      </c>
      <c r="I52" s="28">
        <v>1134</v>
      </c>
      <c r="J52" s="33">
        <v>1208</v>
      </c>
      <c r="K52" s="33">
        <v>1452</v>
      </c>
      <c r="L52" s="33">
        <v>1557</v>
      </c>
      <c r="M52" s="70">
        <v>1785</v>
      </c>
    </row>
    <row r="53" spans="1:13" ht="18.75" x14ac:dyDescent="0.25">
      <c r="A53" s="279" t="s">
        <v>47</v>
      </c>
      <c r="B53" s="280"/>
      <c r="C53" s="69">
        <v>0</v>
      </c>
      <c r="D53" s="15">
        <v>87</v>
      </c>
      <c r="E53" s="15">
        <v>573</v>
      </c>
      <c r="F53" s="15">
        <v>937</v>
      </c>
      <c r="G53" s="15">
        <v>1247</v>
      </c>
      <c r="H53" s="28">
        <v>1475</v>
      </c>
      <c r="I53" s="28">
        <v>1649</v>
      </c>
      <c r="J53" s="33">
        <v>1619</v>
      </c>
      <c r="K53" s="33">
        <v>1691</v>
      </c>
      <c r="L53" s="33">
        <v>1833</v>
      </c>
      <c r="M53" s="70">
        <v>1477</v>
      </c>
    </row>
    <row r="54" spans="1:13" ht="18.75" x14ac:dyDescent="0.25">
      <c r="A54" s="279" t="s">
        <v>48</v>
      </c>
      <c r="B54" s="280"/>
      <c r="C54" s="69">
        <v>0</v>
      </c>
      <c r="D54" s="15">
        <v>56</v>
      </c>
      <c r="E54" s="15">
        <v>196</v>
      </c>
      <c r="F54" s="15">
        <v>262</v>
      </c>
      <c r="G54" s="15">
        <v>332</v>
      </c>
      <c r="H54" s="28">
        <v>388</v>
      </c>
      <c r="I54" s="28">
        <v>365</v>
      </c>
      <c r="J54" s="33">
        <v>370</v>
      </c>
      <c r="K54" s="33">
        <v>572</v>
      </c>
      <c r="L54" s="33">
        <v>907</v>
      </c>
      <c r="M54" s="70">
        <v>1189</v>
      </c>
    </row>
    <row r="55" spans="1:13" ht="18.75" x14ac:dyDescent="0.25">
      <c r="A55" s="279" t="s">
        <v>59</v>
      </c>
      <c r="B55" s="280"/>
      <c r="C55" s="69">
        <v>2287</v>
      </c>
      <c r="D55" s="15">
        <v>2053</v>
      </c>
      <c r="E55" s="15">
        <v>2013</v>
      </c>
      <c r="F55" s="15">
        <v>2229</v>
      </c>
      <c r="G55" s="15">
        <v>2304</v>
      </c>
      <c r="H55" s="28">
        <v>2211</v>
      </c>
      <c r="I55" s="28">
        <v>2322</v>
      </c>
      <c r="J55" s="33">
        <v>2391</v>
      </c>
      <c r="K55" s="33">
        <v>2649</v>
      </c>
      <c r="L55" s="33">
        <v>2747</v>
      </c>
      <c r="M55" s="70">
        <v>3724</v>
      </c>
    </row>
    <row r="56" spans="1:13" ht="18.75" x14ac:dyDescent="0.25">
      <c r="A56" s="279" t="s">
        <v>49</v>
      </c>
      <c r="B56" s="280"/>
      <c r="C56" s="69">
        <v>2404</v>
      </c>
      <c r="D56" s="15">
        <v>2292</v>
      </c>
      <c r="E56" s="15">
        <v>2427</v>
      </c>
      <c r="F56" s="15">
        <v>2323</v>
      </c>
      <c r="G56" s="15">
        <v>2260</v>
      </c>
      <c r="H56" s="28">
        <v>2123</v>
      </c>
      <c r="I56" s="28">
        <v>1980</v>
      </c>
      <c r="J56" s="33">
        <v>2017</v>
      </c>
      <c r="K56" s="33">
        <v>2212</v>
      </c>
      <c r="L56" s="33">
        <v>2278</v>
      </c>
      <c r="M56" s="70">
        <v>3047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4713</v>
      </c>
      <c r="D59" s="172">
        <f>+SUM(D50:D58)</f>
        <v>4955</v>
      </c>
      <c r="E59" s="172">
        <f t="shared" ref="E59:L59" si="2">+SUM(E50:E58)</f>
        <v>5865</v>
      </c>
      <c r="F59" s="172">
        <f t="shared" si="2"/>
        <v>6534</v>
      </c>
      <c r="G59" s="172">
        <f t="shared" si="2"/>
        <v>7012</v>
      </c>
      <c r="H59" s="172">
        <f t="shared" si="2"/>
        <v>7261</v>
      </c>
      <c r="I59" s="172">
        <f t="shared" si="2"/>
        <v>7561</v>
      </c>
      <c r="J59" s="172">
        <f t="shared" si="2"/>
        <v>7729</v>
      </c>
      <c r="K59" s="172">
        <f t="shared" si="2"/>
        <v>8726</v>
      </c>
      <c r="L59" s="172">
        <f t="shared" si="2"/>
        <v>9485</v>
      </c>
      <c r="M59" s="167">
        <f>+SUM(M50:M58)</f>
        <v>11415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764</v>
      </c>
      <c r="H65" s="33">
        <v>945</v>
      </c>
      <c r="I65" s="33">
        <v>1134</v>
      </c>
      <c r="J65" s="33">
        <v>1208</v>
      </c>
      <c r="K65" s="32">
        <v>1452</v>
      </c>
      <c r="L65" s="32">
        <v>1557</v>
      </c>
      <c r="M65" s="62">
        <v>1785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113</v>
      </c>
      <c r="H66" s="33">
        <v>129</v>
      </c>
      <c r="I66" s="33">
        <v>117</v>
      </c>
      <c r="J66" s="33">
        <v>126</v>
      </c>
      <c r="K66" s="32">
        <v>150</v>
      </c>
      <c r="L66" s="32">
        <v>163</v>
      </c>
      <c r="M66" s="62">
        <v>193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324</v>
      </c>
      <c r="H67" s="33">
        <v>378</v>
      </c>
      <c r="I67" s="33">
        <v>359</v>
      </c>
      <c r="J67" s="33">
        <v>368</v>
      </c>
      <c r="K67" s="32">
        <v>572</v>
      </c>
      <c r="L67" s="32">
        <v>907</v>
      </c>
      <c r="M67" s="62">
        <v>1189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2304</v>
      </c>
      <c r="H68" s="33">
        <v>2211</v>
      </c>
      <c r="I68" s="33">
        <v>2322</v>
      </c>
      <c r="J68" s="33">
        <v>2391</v>
      </c>
      <c r="K68" s="32">
        <v>2649</v>
      </c>
      <c r="L68" s="32">
        <v>2747</v>
      </c>
      <c r="M68" s="62">
        <v>3724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881</v>
      </c>
      <c r="H70" s="33">
        <v>796</v>
      </c>
      <c r="I70" s="33">
        <v>751</v>
      </c>
      <c r="J70" s="33">
        <v>759</v>
      </c>
      <c r="K70" s="32">
        <v>818</v>
      </c>
      <c r="L70" s="32">
        <v>831</v>
      </c>
      <c r="M70" s="62">
        <v>1232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1379</v>
      </c>
      <c r="H71" s="33">
        <v>1327</v>
      </c>
      <c r="I71" s="33">
        <v>1229</v>
      </c>
      <c r="J71" s="33">
        <v>1258</v>
      </c>
      <c r="K71" s="32">
        <v>1394</v>
      </c>
      <c r="L71" s="32">
        <v>1447</v>
      </c>
      <c r="M71" s="62">
        <v>1815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28</v>
      </c>
      <c r="J73" s="33">
        <v>6</v>
      </c>
      <c r="K73" s="32">
        <v>16</v>
      </c>
      <c r="L73" s="32">
        <v>15</v>
      </c>
      <c r="M73" s="62">
        <v>13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1247</v>
      </c>
      <c r="H74" s="33">
        <v>1475</v>
      </c>
      <c r="I74" s="33">
        <v>1621</v>
      </c>
      <c r="J74" s="33">
        <v>1613</v>
      </c>
      <c r="K74" s="32">
        <v>1675</v>
      </c>
      <c r="L74" s="32">
        <v>1818</v>
      </c>
      <c r="M74" s="62">
        <v>1464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7012</v>
      </c>
      <c r="H76" s="172">
        <f t="shared" si="3"/>
        <v>7261</v>
      </c>
      <c r="I76" s="172">
        <f t="shared" ref="I76:M76" si="4">+SUM(I64:I75)</f>
        <v>7561</v>
      </c>
      <c r="J76" s="172">
        <f t="shared" si="4"/>
        <v>7729</v>
      </c>
      <c r="K76" s="172">
        <f t="shared" si="4"/>
        <v>8726</v>
      </c>
      <c r="L76" s="172">
        <f t="shared" si="4"/>
        <v>9485</v>
      </c>
      <c r="M76" s="173">
        <f t="shared" si="4"/>
        <v>11415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4713</v>
      </c>
      <c r="D82" s="84">
        <v>4412</v>
      </c>
      <c r="E82" s="84">
        <v>4688</v>
      </c>
      <c r="F82" s="84">
        <v>4583</v>
      </c>
      <c r="G82" s="84">
        <v>4585</v>
      </c>
      <c r="H82" s="85">
        <v>4334</v>
      </c>
      <c r="I82" s="85">
        <v>4171</v>
      </c>
      <c r="J82" s="85">
        <v>4161</v>
      </c>
      <c r="K82" s="86">
        <v>4784</v>
      </c>
      <c r="L82" s="86">
        <v>5262</v>
      </c>
      <c r="M82" s="87">
        <v>7078</v>
      </c>
    </row>
    <row r="83" spans="1:13" ht="18.75" x14ac:dyDescent="0.25">
      <c r="A83" s="233" t="s">
        <v>31</v>
      </c>
      <c r="B83" s="234"/>
      <c r="C83" s="63">
        <v>0</v>
      </c>
      <c r="D83" s="15">
        <v>543</v>
      </c>
      <c r="E83" s="15">
        <v>1177</v>
      </c>
      <c r="F83" s="15">
        <v>1649</v>
      </c>
      <c r="G83" s="15">
        <v>2030</v>
      </c>
      <c r="H83" s="28">
        <v>2486</v>
      </c>
      <c r="I83" s="28">
        <v>2834</v>
      </c>
      <c r="J83" s="28">
        <v>2859</v>
      </c>
      <c r="K83" s="32">
        <v>3173</v>
      </c>
      <c r="L83" s="32">
        <v>3418</v>
      </c>
      <c r="M83" s="88">
        <v>3280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302</v>
      </c>
      <c r="G84" s="15">
        <v>397</v>
      </c>
      <c r="H84" s="28">
        <v>441</v>
      </c>
      <c r="I84" s="28">
        <v>556</v>
      </c>
      <c r="J84" s="28">
        <v>709</v>
      </c>
      <c r="K84" s="32">
        <v>769</v>
      </c>
      <c r="L84" s="32">
        <v>805</v>
      </c>
      <c r="M84" s="88">
        <v>1057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4713</v>
      </c>
      <c r="D87" s="164">
        <f t="shared" ref="D87:H87" si="5">+SUM(D82:D86)</f>
        <v>4955</v>
      </c>
      <c r="E87" s="164">
        <f t="shared" si="5"/>
        <v>5865</v>
      </c>
      <c r="F87" s="164">
        <f t="shared" si="5"/>
        <v>6534</v>
      </c>
      <c r="G87" s="164">
        <f t="shared" si="5"/>
        <v>7012</v>
      </c>
      <c r="H87" s="165">
        <f t="shared" si="5"/>
        <v>7261</v>
      </c>
      <c r="I87" s="165">
        <f>+SUM(I82:I86)</f>
        <v>7561</v>
      </c>
      <c r="J87" s="165">
        <f>+SUM(J82:J86)</f>
        <v>7729</v>
      </c>
      <c r="K87" s="166">
        <f>+SUM(K82:K86)</f>
        <v>8726</v>
      </c>
      <c r="L87" s="166">
        <f>+SUM(L82:L86)</f>
        <v>9485</v>
      </c>
      <c r="M87" s="167">
        <f>+SUM(M82:M86)</f>
        <v>11415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2956</v>
      </c>
      <c r="D93" s="91">
        <v>2762</v>
      </c>
      <c r="E93" s="91">
        <v>3079</v>
      </c>
      <c r="F93" s="91">
        <v>3166</v>
      </c>
      <c r="G93" s="91">
        <v>3241</v>
      </c>
      <c r="H93" s="92">
        <v>3213</v>
      </c>
      <c r="I93" s="92">
        <v>3308</v>
      </c>
      <c r="J93" s="86">
        <v>3400</v>
      </c>
      <c r="K93" s="86">
        <v>3747</v>
      </c>
      <c r="L93" s="86">
        <v>3860</v>
      </c>
      <c r="M93" s="87">
        <v>4774</v>
      </c>
    </row>
    <row r="94" spans="1:13" ht="18.75" x14ac:dyDescent="0.25">
      <c r="A94" s="245" t="s">
        <v>35</v>
      </c>
      <c r="B94" s="246"/>
      <c r="C94" s="63">
        <v>1757</v>
      </c>
      <c r="D94" s="15">
        <v>2193</v>
      </c>
      <c r="E94" s="15">
        <v>2786</v>
      </c>
      <c r="F94" s="15">
        <v>3368</v>
      </c>
      <c r="G94" s="15">
        <v>3771</v>
      </c>
      <c r="H94" s="28">
        <v>4048</v>
      </c>
      <c r="I94" s="28">
        <v>4253</v>
      </c>
      <c r="J94" s="28">
        <v>4329</v>
      </c>
      <c r="K94" s="32">
        <v>4979</v>
      </c>
      <c r="L94" s="32">
        <v>5625</v>
      </c>
      <c r="M94" s="88">
        <v>6641</v>
      </c>
    </row>
    <row r="95" spans="1:13" ht="19.5" thickBot="1" x14ac:dyDescent="0.3">
      <c r="A95" s="249" t="s">
        <v>8</v>
      </c>
      <c r="B95" s="250"/>
      <c r="C95" s="158">
        <f>+SUM(C93:C94)</f>
        <v>4713</v>
      </c>
      <c r="D95" s="164">
        <f t="shared" ref="D95:M95" si="6">+SUM(D93:D94)</f>
        <v>4955</v>
      </c>
      <c r="E95" s="164">
        <f t="shared" si="6"/>
        <v>5865</v>
      </c>
      <c r="F95" s="164">
        <f t="shared" si="6"/>
        <v>6534</v>
      </c>
      <c r="G95" s="164">
        <f t="shared" si="6"/>
        <v>7012</v>
      </c>
      <c r="H95" s="165">
        <f t="shared" si="6"/>
        <v>7261</v>
      </c>
      <c r="I95" s="165">
        <f t="shared" si="6"/>
        <v>7561</v>
      </c>
      <c r="J95" s="165">
        <f t="shared" si="6"/>
        <v>7729</v>
      </c>
      <c r="K95" s="166">
        <f t="shared" si="6"/>
        <v>8726</v>
      </c>
      <c r="L95" s="166">
        <f t="shared" si="6"/>
        <v>9485</v>
      </c>
      <c r="M95" s="167">
        <f t="shared" si="6"/>
        <v>11415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0.15481171548117154</v>
      </c>
      <c r="D100" s="209">
        <v>0.17707918822124949</v>
      </c>
      <c r="E100" s="209">
        <v>0.16516516516516516</v>
      </c>
      <c r="F100" s="209">
        <v>0.13681241184767279</v>
      </c>
      <c r="G100" s="210">
        <v>0.13724434876210981</v>
      </c>
    </row>
    <row r="101" spans="1:10" ht="18.75" x14ac:dyDescent="0.25">
      <c r="A101" s="245" t="s">
        <v>4</v>
      </c>
      <c r="B101" s="246"/>
      <c r="C101" s="209">
        <v>0.11603053435114503</v>
      </c>
      <c r="D101" s="209">
        <v>0.1066257130320316</v>
      </c>
      <c r="E101" s="209">
        <v>9.8269345534115773E-2</v>
      </c>
      <c r="F101" s="209">
        <v>8.4385868570382577E-2</v>
      </c>
      <c r="G101" s="210">
        <v>6.771606771606771E-2</v>
      </c>
    </row>
    <row r="102" spans="1:10" ht="19.5" thickBot="1" x14ac:dyDescent="0.3">
      <c r="A102" s="249" t="s">
        <v>41</v>
      </c>
      <c r="B102" s="250"/>
      <c r="C102" s="162">
        <v>0.13239187996469551</v>
      </c>
      <c r="D102" s="162">
        <v>0.13166454532597935</v>
      </c>
      <c r="E102" s="162">
        <v>0.11946181027453112</v>
      </c>
      <c r="F102" s="162">
        <v>9.9077733860342562E-2</v>
      </c>
      <c r="G102" s="163">
        <v>8.2751396648044692E-2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1208</v>
      </c>
      <c r="D110" s="95">
        <v>708</v>
      </c>
      <c r="E110" s="96">
        <f t="shared" ref="E110:E115" si="8">+IF(C110=0,"",(D110/C110))</f>
        <v>0.58609271523178808</v>
      </c>
      <c r="G110" s="241" t="s">
        <v>3</v>
      </c>
      <c r="H110" s="242"/>
      <c r="I110" s="98">
        <v>11</v>
      </c>
      <c r="J110"/>
    </row>
    <row r="111" spans="1:10" ht="18.75" x14ac:dyDescent="0.25">
      <c r="A111" s="241" t="s">
        <v>4</v>
      </c>
      <c r="B111" s="248"/>
      <c r="C111" s="63">
        <f t="shared" si="7"/>
        <v>10168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13</v>
      </c>
      <c r="J111"/>
    </row>
    <row r="112" spans="1:10" ht="18.75" x14ac:dyDescent="0.25">
      <c r="A112" s="241" t="s">
        <v>5</v>
      </c>
      <c r="B112" s="248"/>
      <c r="C112" s="63">
        <f t="shared" si="7"/>
        <v>39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4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11415</v>
      </c>
      <c r="D115" s="159">
        <f>+SUM(D109:D114)</f>
        <v>708</v>
      </c>
      <c r="E115" s="160">
        <f t="shared" si="8"/>
        <v>6.2023653088042051E-2</v>
      </c>
      <c r="G115" s="268" t="s">
        <v>8</v>
      </c>
      <c r="H115" s="269"/>
      <c r="I115" s="161">
        <f>+SUM(I109:I114)</f>
        <v>28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1566</v>
      </c>
      <c r="D123" s="243">
        <f>+C123+C124</f>
        <v>3065</v>
      </c>
      <c r="E123" s="103">
        <v>1501</v>
      </c>
      <c r="F123" s="243">
        <f>+E123+E124</f>
        <v>2934</v>
      </c>
      <c r="G123" s="67">
        <v>1436</v>
      </c>
      <c r="H123" s="253">
        <f>+G123+G124</f>
        <v>2709</v>
      </c>
    </row>
    <row r="124" spans="1:10" ht="18.75" x14ac:dyDescent="0.25">
      <c r="A124" s="267"/>
      <c r="B124" s="105">
        <v>2</v>
      </c>
      <c r="C124" s="99">
        <v>1499</v>
      </c>
      <c r="D124" s="244"/>
      <c r="E124" s="99">
        <v>1433</v>
      </c>
      <c r="F124" s="244"/>
      <c r="G124" s="99">
        <v>1273</v>
      </c>
      <c r="H124" s="244"/>
    </row>
    <row r="125" spans="1:10" ht="18.75" x14ac:dyDescent="0.25">
      <c r="A125" s="266">
        <v>2017</v>
      </c>
      <c r="B125" s="106">
        <v>1</v>
      </c>
      <c r="C125" s="100">
        <v>1661</v>
      </c>
      <c r="D125" s="254">
        <f>+C125+C126</f>
        <v>3115</v>
      </c>
      <c r="E125" s="100">
        <v>1578</v>
      </c>
      <c r="F125" s="254">
        <f>+E125+E126</f>
        <v>2961</v>
      </c>
      <c r="G125" s="100">
        <v>1411</v>
      </c>
      <c r="H125" s="254">
        <f>+G125+G126</f>
        <v>2638</v>
      </c>
    </row>
    <row r="126" spans="1:10" ht="18.75" x14ac:dyDescent="0.25">
      <c r="A126" s="267"/>
      <c r="B126" s="105">
        <v>2</v>
      </c>
      <c r="C126" s="99">
        <v>1454</v>
      </c>
      <c r="D126" s="244"/>
      <c r="E126" s="99">
        <v>1383</v>
      </c>
      <c r="F126" s="244"/>
      <c r="G126" s="99">
        <v>1227</v>
      </c>
      <c r="H126" s="244"/>
    </row>
    <row r="127" spans="1:10" ht="18.75" x14ac:dyDescent="0.25">
      <c r="A127" s="266">
        <v>2018</v>
      </c>
      <c r="B127" s="106">
        <v>1</v>
      </c>
      <c r="C127" s="100">
        <v>1639</v>
      </c>
      <c r="D127" s="254">
        <f>+C127+C128</f>
        <v>3105</v>
      </c>
      <c r="E127" s="100">
        <v>1586</v>
      </c>
      <c r="F127" s="254">
        <f>+E127+E128</f>
        <v>2992</v>
      </c>
      <c r="G127" s="100">
        <v>1417</v>
      </c>
      <c r="H127" s="254">
        <f>+G127+G128</f>
        <v>2597</v>
      </c>
    </row>
    <row r="128" spans="1:10" ht="18.75" x14ac:dyDescent="0.25">
      <c r="A128" s="267"/>
      <c r="B128" s="105">
        <v>2</v>
      </c>
      <c r="C128" s="99">
        <v>1466</v>
      </c>
      <c r="D128" s="244"/>
      <c r="E128" s="99">
        <v>1406</v>
      </c>
      <c r="F128" s="244"/>
      <c r="G128" s="99">
        <v>1180</v>
      </c>
      <c r="H128" s="244"/>
    </row>
    <row r="129" spans="1:28" ht="18.75" x14ac:dyDescent="0.25">
      <c r="A129" s="266">
        <v>2019</v>
      </c>
      <c r="B129" s="106">
        <v>1</v>
      </c>
      <c r="C129" s="100">
        <v>2203</v>
      </c>
      <c r="D129" s="254">
        <f>+C129+C130</f>
        <v>5475</v>
      </c>
      <c r="E129" s="100">
        <v>2166</v>
      </c>
      <c r="F129" s="254">
        <f>+E129+E130</f>
        <v>5367</v>
      </c>
      <c r="G129" s="100">
        <v>1607</v>
      </c>
      <c r="H129" s="254">
        <f>+G129+G130</f>
        <v>3534</v>
      </c>
    </row>
    <row r="130" spans="1:28" ht="18.75" x14ac:dyDescent="0.25">
      <c r="A130" s="267"/>
      <c r="B130" s="105">
        <v>2</v>
      </c>
      <c r="C130" s="99">
        <v>3272</v>
      </c>
      <c r="D130" s="244"/>
      <c r="E130" s="99">
        <v>3201</v>
      </c>
      <c r="F130" s="244"/>
      <c r="G130" s="99">
        <v>1927</v>
      </c>
      <c r="H130" s="244"/>
    </row>
    <row r="131" spans="1:28" ht="18.75" x14ac:dyDescent="0.25">
      <c r="A131" s="266">
        <v>2022</v>
      </c>
      <c r="B131" s="106">
        <v>1</v>
      </c>
      <c r="C131" s="100">
        <v>2415</v>
      </c>
      <c r="D131" s="254">
        <f>+C131+C132</f>
        <v>3828</v>
      </c>
      <c r="E131" s="100">
        <v>2295</v>
      </c>
      <c r="F131" s="254">
        <f>+E131+E132</f>
        <v>3652</v>
      </c>
      <c r="G131" s="100">
        <v>1585</v>
      </c>
      <c r="H131" s="254">
        <f>+G131+G132</f>
        <v>2602</v>
      </c>
    </row>
    <row r="132" spans="1:28" ht="18.75" x14ac:dyDescent="0.25">
      <c r="A132" s="267"/>
      <c r="B132" s="105">
        <v>2</v>
      </c>
      <c r="C132" s="99">
        <v>1413</v>
      </c>
      <c r="D132" s="244"/>
      <c r="E132" s="99">
        <v>1357</v>
      </c>
      <c r="F132" s="244"/>
      <c r="G132" s="99">
        <v>1017</v>
      </c>
      <c r="H132" s="244"/>
    </row>
    <row r="133" spans="1:28" ht="18.75" x14ac:dyDescent="0.25">
      <c r="A133" s="266">
        <v>2021</v>
      </c>
      <c r="B133" s="106">
        <v>1</v>
      </c>
      <c r="C133" s="100">
        <v>2375</v>
      </c>
      <c r="D133" s="254">
        <f>+C133+C134</f>
        <v>5245</v>
      </c>
      <c r="E133" s="100">
        <v>2309</v>
      </c>
      <c r="F133" s="254">
        <f>+E133+E134</f>
        <v>4975</v>
      </c>
      <c r="G133" s="100">
        <v>1834</v>
      </c>
      <c r="H133" s="254">
        <f>+G133+G134</f>
        <v>4274</v>
      </c>
    </row>
    <row r="134" spans="1:28" ht="18.75" x14ac:dyDescent="0.25">
      <c r="A134" s="267"/>
      <c r="B134" s="105">
        <v>2</v>
      </c>
      <c r="C134" s="99">
        <v>2870</v>
      </c>
      <c r="D134" s="244"/>
      <c r="E134" s="99">
        <v>2666</v>
      </c>
      <c r="F134" s="244"/>
      <c r="G134" s="99">
        <v>2440</v>
      </c>
      <c r="H134" s="244"/>
    </row>
    <row r="135" spans="1:28" ht="18.75" x14ac:dyDescent="0.25">
      <c r="A135" s="303">
        <v>2022</v>
      </c>
      <c r="B135" s="107">
        <v>1</v>
      </c>
      <c r="C135" s="101">
        <v>3155</v>
      </c>
      <c r="D135" s="255">
        <f>+C135+C136</f>
        <v>5674</v>
      </c>
      <c r="E135" s="101">
        <v>2812</v>
      </c>
      <c r="F135" s="255">
        <f>+E135+E136</f>
        <v>4893</v>
      </c>
      <c r="G135" s="101">
        <v>1626</v>
      </c>
      <c r="H135" s="255">
        <f>+G135+G136</f>
        <v>3226</v>
      </c>
    </row>
    <row r="136" spans="1:28" ht="19.5" thickBot="1" x14ac:dyDescent="0.3">
      <c r="A136" s="304"/>
      <c r="B136" s="108">
        <v>2</v>
      </c>
      <c r="C136" s="102">
        <v>2519</v>
      </c>
      <c r="D136" s="256"/>
      <c r="E136" s="102">
        <v>2081</v>
      </c>
      <c r="F136" s="256"/>
      <c r="G136" s="102">
        <v>1600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4</v>
      </c>
      <c r="E141" s="110">
        <f t="shared" si="9"/>
        <v>195</v>
      </c>
      <c r="F141" s="110">
        <f t="shared" si="9"/>
        <v>136</v>
      </c>
      <c r="G141" s="110">
        <f t="shared" si="9"/>
        <v>118</v>
      </c>
      <c r="H141" s="110">
        <f t="shared" si="9"/>
        <v>3</v>
      </c>
      <c r="I141" s="111">
        <f t="shared" si="9"/>
        <v>0</v>
      </c>
      <c r="J141" s="297">
        <f>+SUM(B141:I141)</f>
        <v>457</v>
      </c>
      <c r="M141" s="3">
        <v>0</v>
      </c>
      <c r="N141" s="22">
        <v>1</v>
      </c>
      <c r="O141" s="22">
        <v>4</v>
      </c>
      <c r="P141" s="22">
        <v>195</v>
      </c>
      <c r="Q141" s="22">
        <v>136</v>
      </c>
      <c r="R141" s="22">
        <v>118</v>
      </c>
      <c r="S141" s="22">
        <v>3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2.1881838074398249E-3</v>
      </c>
      <c r="D142" s="113">
        <f t="shared" si="10"/>
        <v>8.7527352297592995E-3</v>
      </c>
      <c r="E142" s="113">
        <f>+IF($J$141=0,"",(E141/$J$141))</f>
        <v>0.42669584245076586</v>
      </c>
      <c r="F142" s="113">
        <f>+IF($J$141=0,"",(F141/$J$141))</f>
        <v>0.2975929978118162</v>
      </c>
      <c r="G142" s="113">
        <f t="shared" si="10"/>
        <v>0.25820568927789933</v>
      </c>
      <c r="H142" s="113">
        <f t="shared" si="10"/>
        <v>6.5645514223194746E-3</v>
      </c>
      <c r="I142" s="114">
        <f>+IF($J$141=0,"",(I141/$J$141))</f>
        <v>0</v>
      </c>
      <c r="J142" s="298"/>
      <c r="M142" s="3">
        <v>0</v>
      </c>
      <c r="N142" s="22">
        <v>3</v>
      </c>
      <c r="O142" s="22">
        <v>5</v>
      </c>
      <c r="P142" s="22">
        <v>255</v>
      </c>
      <c r="Q142" s="22">
        <v>174</v>
      </c>
      <c r="R142" s="22">
        <v>170</v>
      </c>
      <c r="S142" s="22">
        <v>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3</v>
      </c>
      <c r="D143" s="116">
        <f t="shared" si="11"/>
        <v>5</v>
      </c>
      <c r="E143" s="116">
        <f t="shared" si="11"/>
        <v>255</v>
      </c>
      <c r="F143" s="116">
        <f t="shared" si="11"/>
        <v>174</v>
      </c>
      <c r="G143" s="116">
        <f t="shared" si="11"/>
        <v>170</v>
      </c>
      <c r="H143" s="116">
        <f t="shared" si="11"/>
        <v>2</v>
      </c>
      <c r="I143" s="117">
        <f t="shared" si="11"/>
        <v>0</v>
      </c>
      <c r="J143" s="235">
        <f>+SUM(B143:I143)</f>
        <v>609</v>
      </c>
      <c r="M143" s="3">
        <v>0</v>
      </c>
      <c r="N143" s="22">
        <v>4</v>
      </c>
      <c r="O143" s="22">
        <v>7</v>
      </c>
      <c r="P143" s="22">
        <v>256</v>
      </c>
      <c r="Q143" s="22">
        <v>171</v>
      </c>
      <c r="R143" s="22">
        <v>167</v>
      </c>
      <c r="S143" s="22">
        <v>5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4.9261083743842365E-3</v>
      </c>
      <c r="D144" s="119">
        <f t="shared" si="12"/>
        <v>8.2101806239737278E-3</v>
      </c>
      <c r="E144" s="119">
        <f t="shared" si="12"/>
        <v>0.41871921182266009</v>
      </c>
      <c r="F144" s="119">
        <f t="shared" si="12"/>
        <v>0.2857142857142857</v>
      </c>
      <c r="G144" s="119">
        <f t="shared" si="12"/>
        <v>0.27914614121510672</v>
      </c>
      <c r="H144" s="119">
        <f t="shared" si="12"/>
        <v>3.2840722495894909E-3</v>
      </c>
      <c r="I144" s="120">
        <f t="shared" si="12"/>
        <v>0</v>
      </c>
      <c r="J144" s="236"/>
      <c r="M144" s="3">
        <v>0</v>
      </c>
      <c r="N144" s="3">
        <v>1</v>
      </c>
      <c r="O144" s="3">
        <v>4</v>
      </c>
      <c r="P144" s="3">
        <v>270</v>
      </c>
      <c r="Q144" s="3">
        <v>163</v>
      </c>
      <c r="R144" s="3">
        <v>167</v>
      </c>
      <c r="S144" s="3">
        <v>7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4</v>
      </c>
      <c r="D145" s="116">
        <f t="shared" si="13"/>
        <v>7</v>
      </c>
      <c r="E145" s="116">
        <f t="shared" si="13"/>
        <v>256</v>
      </c>
      <c r="F145" s="116">
        <f t="shared" si="13"/>
        <v>171</v>
      </c>
      <c r="G145" s="116">
        <f t="shared" si="13"/>
        <v>167</v>
      </c>
      <c r="H145" s="116">
        <f t="shared" si="13"/>
        <v>5</v>
      </c>
      <c r="I145" s="117">
        <f t="shared" si="13"/>
        <v>0</v>
      </c>
      <c r="J145" s="235">
        <f>+SUM(B145:I145)</f>
        <v>610</v>
      </c>
      <c r="M145" s="3">
        <v>3</v>
      </c>
      <c r="N145" s="3">
        <v>0</v>
      </c>
      <c r="O145" s="3">
        <v>4</v>
      </c>
      <c r="P145" s="3">
        <v>234</v>
      </c>
      <c r="Q145" s="3">
        <v>139</v>
      </c>
      <c r="R145" s="3">
        <v>158</v>
      </c>
      <c r="S145" s="3">
        <v>11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6.5573770491803279E-3</v>
      </c>
      <c r="D146" s="119">
        <f t="shared" si="14"/>
        <v>1.1475409836065573E-2</v>
      </c>
      <c r="E146" s="119">
        <f t="shared" si="14"/>
        <v>0.41967213114754098</v>
      </c>
      <c r="F146" s="119">
        <f t="shared" si="14"/>
        <v>0.28032786885245903</v>
      </c>
      <c r="G146" s="119">
        <f t="shared" si="14"/>
        <v>0.27377049180327867</v>
      </c>
      <c r="H146" s="119">
        <f t="shared" si="14"/>
        <v>8.1967213114754103E-3</v>
      </c>
      <c r="I146" s="120">
        <f t="shared" si="14"/>
        <v>0</v>
      </c>
      <c r="J146" s="236"/>
      <c r="M146" s="3">
        <v>0</v>
      </c>
      <c r="N146" s="3">
        <v>0</v>
      </c>
      <c r="O146" s="3">
        <v>3</v>
      </c>
      <c r="P146" s="3">
        <v>187</v>
      </c>
      <c r="Q146" s="3">
        <v>122</v>
      </c>
      <c r="R146" s="3">
        <v>199</v>
      </c>
      <c r="S146" s="3">
        <v>17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1</v>
      </c>
      <c r="D147" s="116">
        <f t="shared" si="15"/>
        <v>4</v>
      </c>
      <c r="E147" s="116">
        <f t="shared" si="15"/>
        <v>270</v>
      </c>
      <c r="F147" s="116">
        <f t="shared" si="15"/>
        <v>163</v>
      </c>
      <c r="G147" s="116">
        <f t="shared" si="15"/>
        <v>167</v>
      </c>
      <c r="H147" s="116">
        <f t="shared" si="15"/>
        <v>7</v>
      </c>
      <c r="I147" s="117">
        <f t="shared" si="15"/>
        <v>0</v>
      </c>
      <c r="J147" s="235">
        <f>+SUM(B147:I147)</f>
        <v>612</v>
      </c>
      <c r="M147" s="3">
        <v>0</v>
      </c>
      <c r="N147" s="3">
        <v>0</v>
      </c>
      <c r="O147" s="3">
        <v>1</v>
      </c>
      <c r="P147" s="3">
        <v>189</v>
      </c>
      <c r="Q147" s="3">
        <v>140</v>
      </c>
      <c r="R147" s="3">
        <v>266</v>
      </c>
      <c r="S147" s="3">
        <v>25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1.6339869281045752E-3</v>
      </c>
      <c r="D148" s="119">
        <f t="shared" si="16"/>
        <v>6.5359477124183009E-3</v>
      </c>
      <c r="E148" s="119">
        <f t="shared" si="16"/>
        <v>0.44117647058823528</v>
      </c>
      <c r="F148" s="119">
        <f t="shared" si="16"/>
        <v>0.26633986928104575</v>
      </c>
      <c r="G148" s="119">
        <f t="shared" si="16"/>
        <v>0.27287581699346403</v>
      </c>
      <c r="H148" s="119">
        <f t="shared" si="16"/>
        <v>1.1437908496732025E-2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3</v>
      </c>
      <c r="C149" s="116">
        <f t="shared" ref="C149:I149" si="17">+N145</f>
        <v>0</v>
      </c>
      <c r="D149" s="116">
        <f t="shared" si="17"/>
        <v>4</v>
      </c>
      <c r="E149" s="116">
        <f t="shared" si="17"/>
        <v>234</v>
      </c>
      <c r="F149" s="116">
        <f t="shared" si="17"/>
        <v>139</v>
      </c>
      <c r="G149" s="116">
        <f t="shared" si="17"/>
        <v>158</v>
      </c>
      <c r="H149" s="116">
        <f t="shared" si="17"/>
        <v>11</v>
      </c>
      <c r="I149" s="117">
        <f t="shared" si="17"/>
        <v>0</v>
      </c>
      <c r="J149" s="235">
        <f>+SUM(B149:I149)</f>
        <v>549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5.4644808743169399E-3</v>
      </c>
      <c r="C150" s="119">
        <f t="shared" ref="C150:I150" si="18">+IF($J$149=0,"",(C149/$J$149))</f>
        <v>0</v>
      </c>
      <c r="D150" s="119">
        <f t="shared" si="18"/>
        <v>7.2859744990892532E-3</v>
      </c>
      <c r="E150" s="119">
        <f t="shared" si="18"/>
        <v>0.42622950819672129</v>
      </c>
      <c r="F150" s="119">
        <f t="shared" si="18"/>
        <v>0.25318761384335153</v>
      </c>
      <c r="G150" s="119">
        <f t="shared" si="18"/>
        <v>0.28779599271402551</v>
      </c>
      <c r="H150" s="119">
        <f t="shared" si="18"/>
        <v>2.0036429872495445E-2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3</v>
      </c>
      <c r="E151" s="116">
        <f t="shared" si="19"/>
        <v>187</v>
      </c>
      <c r="F151" s="116">
        <f t="shared" si="19"/>
        <v>122</v>
      </c>
      <c r="G151" s="116">
        <f t="shared" si="19"/>
        <v>199</v>
      </c>
      <c r="H151" s="116">
        <f t="shared" si="19"/>
        <v>17</v>
      </c>
      <c r="I151" s="117">
        <f t="shared" si="19"/>
        <v>0</v>
      </c>
      <c r="J151" s="235">
        <f>+SUM(B151:I151)</f>
        <v>528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5.681818181818182E-3</v>
      </c>
      <c r="E152" s="119">
        <f t="shared" si="20"/>
        <v>0.35416666666666669</v>
      </c>
      <c r="F152" s="119">
        <f t="shared" si="20"/>
        <v>0.23106060606060605</v>
      </c>
      <c r="G152" s="119">
        <f t="shared" si="20"/>
        <v>0.37689393939393939</v>
      </c>
      <c r="H152" s="119">
        <f t="shared" si="20"/>
        <v>3.2196969696969696E-2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189</v>
      </c>
      <c r="F153" s="122">
        <f t="shared" si="21"/>
        <v>140</v>
      </c>
      <c r="G153" s="122">
        <f t="shared" si="21"/>
        <v>266</v>
      </c>
      <c r="H153" s="122">
        <f t="shared" si="21"/>
        <v>25</v>
      </c>
      <c r="I153" s="123">
        <f t="shared" si="21"/>
        <v>0</v>
      </c>
      <c r="J153" s="259">
        <f>+SUM(B153:I153)</f>
        <v>621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1.6103059581320451E-3</v>
      </c>
      <c r="E154" s="125">
        <f t="shared" si="22"/>
        <v>0.30434782608695654</v>
      </c>
      <c r="F154" s="125">
        <f t="shared" si="22"/>
        <v>0.22544283413848631</v>
      </c>
      <c r="G154" s="125">
        <f t="shared" si="22"/>
        <v>0.42834138486312401</v>
      </c>
      <c r="H154" s="125">
        <f t="shared" si="22"/>
        <v>4.0257648953301126E-2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350</v>
      </c>
      <c r="C159" s="83">
        <f t="shared" ref="C159:E159" si="23">+N159</f>
        <v>0</v>
      </c>
      <c r="D159" s="83">
        <f t="shared" si="23"/>
        <v>107</v>
      </c>
      <c r="E159" s="110">
        <f t="shared" si="23"/>
        <v>0</v>
      </c>
      <c r="F159" s="297">
        <f>+SUM(B159:E159)</f>
        <v>457</v>
      </c>
      <c r="G159" s="83">
        <f>Q159</f>
        <v>182</v>
      </c>
      <c r="H159" s="110">
        <f>R159</f>
        <v>275</v>
      </c>
      <c r="I159" s="297">
        <f>+SUM(G159:H159)</f>
        <v>457</v>
      </c>
      <c r="J159" s="34"/>
      <c r="M159" s="3">
        <v>350</v>
      </c>
      <c r="N159" s="3">
        <v>0</v>
      </c>
      <c r="O159" s="3">
        <v>107</v>
      </c>
      <c r="P159" s="3">
        <v>0</v>
      </c>
      <c r="Q159" s="3">
        <v>182</v>
      </c>
      <c r="R159" s="3">
        <v>275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0.76586433260393871</v>
      </c>
      <c r="C160" s="30">
        <f t="shared" ref="C160:E160" si="24">+IF($F$159=0,"",(C159/$F$159))</f>
        <v>0</v>
      </c>
      <c r="D160" s="30">
        <f t="shared" si="24"/>
        <v>0.23413566739606126</v>
      </c>
      <c r="E160" s="113">
        <f t="shared" si="24"/>
        <v>0</v>
      </c>
      <c r="F160" s="298"/>
      <c r="G160" s="30">
        <f>+IF($I$159=0,"",(G159/$I$159))</f>
        <v>0.39824945295404812</v>
      </c>
      <c r="H160" s="113">
        <f>+IF($I$159=0,"",(H159/$I$159))</f>
        <v>0.60175054704595188</v>
      </c>
      <c r="I160" s="298"/>
      <c r="J160" s="34"/>
      <c r="M160" s="3">
        <v>492</v>
      </c>
      <c r="N160" s="3">
        <v>0</v>
      </c>
      <c r="O160" s="3">
        <v>117</v>
      </c>
      <c r="P160" s="3">
        <v>0</v>
      </c>
      <c r="Q160" s="3">
        <v>269</v>
      </c>
      <c r="R160" s="3">
        <v>340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492</v>
      </c>
      <c r="C161" s="25">
        <f t="shared" ref="C161:E161" si="25">+N160</f>
        <v>0</v>
      </c>
      <c r="D161" s="25">
        <f t="shared" si="25"/>
        <v>117</v>
      </c>
      <c r="E161" s="116">
        <f t="shared" si="25"/>
        <v>0</v>
      </c>
      <c r="F161" s="235">
        <f>+SUM(B161:E161)</f>
        <v>609</v>
      </c>
      <c r="G161" s="25">
        <f>Q160</f>
        <v>269</v>
      </c>
      <c r="H161" s="116">
        <f>R160</f>
        <v>340</v>
      </c>
      <c r="I161" s="235">
        <f>+SUM(G161:H161)</f>
        <v>609</v>
      </c>
      <c r="J161" s="34"/>
      <c r="M161" s="3">
        <v>479</v>
      </c>
      <c r="N161" s="3">
        <v>0</v>
      </c>
      <c r="O161" s="3">
        <v>131</v>
      </c>
      <c r="P161" s="3">
        <v>0</v>
      </c>
      <c r="Q161" s="3">
        <v>272</v>
      </c>
      <c r="R161" s="3">
        <v>338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0.80788177339901479</v>
      </c>
      <c r="C162" s="29">
        <f t="shared" ref="C162:E162" si="26">+IF($F$161=0,"",(C161/$F$161))</f>
        <v>0</v>
      </c>
      <c r="D162" s="29">
        <f t="shared" si="26"/>
        <v>0.19211822660098521</v>
      </c>
      <c r="E162" s="119">
        <f t="shared" si="26"/>
        <v>0</v>
      </c>
      <c r="F162" s="236"/>
      <c r="G162" s="29">
        <f>+IF($I$161=0,"",(G161/$I$161))</f>
        <v>0.44170771756978655</v>
      </c>
      <c r="H162" s="119">
        <f>+IF($I$161=0,"",(H161/$I$161))</f>
        <v>0.55829228243021345</v>
      </c>
      <c r="I162" s="236"/>
      <c r="J162" s="34"/>
      <c r="M162" s="3">
        <v>478</v>
      </c>
      <c r="N162" s="3">
        <v>0</v>
      </c>
      <c r="O162" s="3">
        <v>134</v>
      </c>
      <c r="P162" s="3">
        <v>0</v>
      </c>
      <c r="Q162" s="3">
        <v>264</v>
      </c>
      <c r="R162" s="3">
        <v>348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479</v>
      </c>
      <c r="C163" s="25">
        <f t="shared" ref="C163:E163" si="27">+N161</f>
        <v>0</v>
      </c>
      <c r="D163" s="25">
        <f t="shared" si="27"/>
        <v>131</v>
      </c>
      <c r="E163" s="116">
        <f t="shared" si="27"/>
        <v>0</v>
      </c>
      <c r="F163" s="235">
        <f>+SUM(B163:E163)</f>
        <v>610</v>
      </c>
      <c r="G163" s="25">
        <f>Q161</f>
        <v>272</v>
      </c>
      <c r="H163" s="116">
        <f>R161</f>
        <v>338</v>
      </c>
      <c r="I163" s="235">
        <f>+SUM(G163:H163)</f>
        <v>610</v>
      </c>
      <c r="J163" s="34"/>
      <c r="M163" s="3">
        <v>424</v>
      </c>
      <c r="N163" s="3">
        <v>0</v>
      </c>
      <c r="O163" s="3">
        <v>125</v>
      </c>
      <c r="P163" s="3">
        <v>0</v>
      </c>
      <c r="Q163" s="3">
        <v>230</v>
      </c>
      <c r="R163" s="3">
        <v>319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0.78524590163934427</v>
      </c>
      <c r="C164" s="29">
        <f t="shared" ref="C164:E164" si="28">+IF($F$163=0,"",(C163/$F$163))</f>
        <v>0</v>
      </c>
      <c r="D164" s="29">
        <f t="shared" si="28"/>
        <v>0.21475409836065573</v>
      </c>
      <c r="E164" s="119">
        <f t="shared" si="28"/>
        <v>0</v>
      </c>
      <c r="F164" s="236"/>
      <c r="G164" s="29">
        <f>+IF($I$163=0,"",(G163/$I$163))</f>
        <v>0.4459016393442623</v>
      </c>
      <c r="H164" s="119">
        <f>+IF($I$163=0,"",(H163/$I$163))</f>
        <v>0.5540983606557377</v>
      </c>
      <c r="I164" s="236"/>
      <c r="J164" s="34"/>
      <c r="M164" s="3">
        <v>400</v>
      </c>
      <c r="N164" s="3">
        <v>0</v>
      </c>
      <c r="O164" s="3">
        <v>128</v>
      </c>
      <c r="P164" s="3">
        <v>0</v>
      </c>
      <c r="Q164" s="3">
        <v>226</v>
      </c>
      <c r="R164" s="3">
        <v>302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478</v>
      </c>
      <c r="C165" s="19">
        <f t="shared" ref="C165:E165" si="29">+N162</f>
        <v>0</v>
      </c>
      <c r="D165" s="19">
        <f t="shared" si="29"/>
        <v>134</v>
      </c>
      <c r="E165" s="122">
        <f t="shared" si="29"/>
        <v>0</v>
      </c>
      <c r="F165" s="235">
        <f>+SUM(B165:E165)</f>
        <v>612</v>
      </c>
      <c r="G165" s="25">
        <f>Q162</f>
        <v>264</v>
      </c>
      <c r="H165" s="116">
        <f>R162</f>
        <v>348</v>
      </c>
      <c r="I165" s="235">
        <f>+SUM(G165:H165)</f>
        <v>612</v>
      </c>
      <c r="J165" s="34"/>
      <c r="M165" s="3">
        <v>481</v>
      </c>
      <c r="N165" s="3">
        <v>1</v>
      </c>
      <c r="O165" s="3">
        <v>139</v>
      </c>
      <c r="P165" s="3">
        <v>0</v>
      </c>
      <c r="Q165" s="3">
        <v>260</v>
      </c>
      <c r="R165" s="3">
        <v>361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0.78104575163398693</v>
      </c>
      <c r="C166" s="29">
        <f>+IF($F$165=0,"",(C165/$F$165))</f>
        <v>0</v>
      </c>
      <c r="D166" s="29">
        <f t="shared" ref="D166:E166" si="30">+IF($F$165=0,"",(D165/$F$165))</f>
        <v>0.21895424836601307</v>
      </c>
      <c r="E166" s="119">
        <f t="shared" si="30"/>
        <v>0</v>
      </c>
      <c r="F166" s="236"/>
      <c r="G166" s="29">
        <f>+IF($I$165=0,"",(G165/$I$165))</f>
        <v>0.43137254901960786</v>
      </c>
      <c r="H166" s="119">
        <f>+IF($I$165=0,"",(H165/$I$165))</f>
        <v>0.56862745098039214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424</v>
      </c>
      <c r="C167" s="19">
        <f t="shared" ref="C167:E167" si="31">+N163</f>
        <v>0</v>
      </c>
      <c r="D167" s="19">
        <f t="shared" si="31"/>
        <v>125</v>
      </c>
      <c r="E167" s="122">
        <f t="shared" si="31"/>
        <v>0</v>
      </c>
      <c r="F167" s="235">
        <f>+SUM(B167:E167)</f>
        <v>549</v>
      </c>
      <c r="G167" s="25">
        <f>Q163</f>
        <v>230</v>
      </c>
      <c r="H167" s="116">
        <f>R163</f>
        <v>319</v>
      </c>
      <c r="I167" s="235">
        <f>+SUM(G167:H167)</f>
        <v>549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0.77231329690346084</v>
      </c>
      <c r="C168" s="29">
        <f>+IF($F$167=0,"",(C167/$F$167))</f>
        <v>0</v>
      </c>
      <c r="D168" s="29">
        <f>+IF($F$167=0,"",(D167/$F$167))</f>
        <v>0.22768670309653916</v>
      </c>
      <c r="E168" s="119">
        <f>+IF($F$167=0,"",(E167/$F$167))</f>
        <v>0</v>
      </c>
      <c r="F168" s="236"/>
      <c r="G168" s="29">
        <f>+IF($I$167=0,"",(G167/$I$167))</f>
        <v>0.41894353369763204</v>
      </c>
      <c r="H168" s="119">
        <f>+IF($I$167=0,"",(H167/$I$167))</f>
        <v>0.58105646630236796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400</v>
      </c>
      <c r="C169" s="19">
        <f t="shared" ref="C169:E169" si="32">+N164</f>
        <v>0</v>
      </c>
      <c r="D169" s="19">
        <f t="shared" si="32"/>
        <v>128</v>
      </c>
      <c r="E169" s="122">
        <f t="shared" si="32"/>
        <v>0</v>
      </c>
      <c r="F169" s="235">
        <f>+SUM(B169:E169)</f>
        <v>528</v>
      </c>
      <c r="G169" s="25">
        <f>Q164</f>
        <v>226</v>
      </c>
      <c r="H169" s="116">
        <f>R164</f>
        <v>302</v>
      </c>
      <c r="I169" s="277">
        <f>+SUM(G169:H169)</f>
        <v>528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0.75757575757575757</v>
      </c>
      <c r="C170" s="29">
        <f>+IF($F$169=0,"",(C169/$F$169))</f>
        <v>0</v>
      </c>
      <c r="D170" s="29">
        <f>+IF($F$169=0,"",(D169/$F$169))</f>
        <v>0.24242424242424243</v>
      </c>
      <c r="E170" s="119">
        <f>+IF($F$169=0,"",(E169/$F$169))</f>
        <v>0</v>
      </c>
      <c r="F170" s="236"/>
      <c r="G170" s="29">
        <f>+IF($I$169=0,"",(G169/$I$169))</f>
        <v>0.42803030303030304</v>
      </c>
      <c r="H170" s="119">
        <f>+IF($I$169=0,"",(H169/$I$169))</f>
        <v>0.57196969696969702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481</v>
      </c>
      <c r="C171" s="19">
        <f t="shared" ref="C171:E171" si="33">+N165</f>
        <v>1</v>
      </c>
      <c r="D171" s="19">
        <f t="shared" si="33"/>
        <v>139</v>
      </c>
      <c r="E171" s="122">
        <f t="shared" si="33"/>
        <v>0</v>
      </c>
      <c r="F171" s="259">
        <f>+SUM(B171:E171)</f>
        <v>621</v>
      </c>
      <c r="G171" s="19">
        <f>Q165</f>
        <v>260</v>
      </c>
      <c r="H171" s="122">
        <f>R165</f>
        <v>361</v>
      </c>
      <c r="I171" s="259">
        <f>+SUM(G171:H171)</f>
        <v>621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0.77455716586151369</v>
      </c>
      <c r="C172" s="127">
        <f t="shared" ref="C172:E172" si="34">+IF($F$171=0,"",(C171/$F$171))</f>
        <v>1.6103059581320451E-3</v>
      </c>
      <c r="D172" s="127">
        <f t="shared" si="34"/>
        <v>0.22383252818035426</v>
      </c>
      <c r="E172" s="125">
        <f t="shared" si="34"/>
        <v>0</v>
      </c>
      <c r="F172" s="260"/>
      <c r="G172" s="127">
        <f>+IF($I$171=0,"",(G171/$I$171))</f>
        <v>0.41867954911433175</v>
      </c>
      <c r="H172" s="125">
        <f>+IF($I$171=0,"",(H171/$I$171))</f>
        <v>0.58132045088566831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35</v>
      </c>
      <c r="C178" s="19">
        <f t="shared" ref="C178:G178" si="35">+N178</f>
        <v>417</v>
      </c>
      <c r="D178" s="19">
        <f t="shared" si="35"/>
        <v>5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457</v>
      </c>
      <c r="I178" s="21"/>
      <c r="J178" s="21"/>
      <c r="K178" s="3"/>
      <c r="L178" s="3"/>
      <c r="M178" s="3">
        <v>35</v>
      </c>
      <c r="N178" s="3">
        <v>417</v>
      </c>
      <c r="O178" s="43">
        <v>5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7.6586433260393869E-2</v>
      </c>
      <c r="C179" s="30">
        <f t="shared" ref="C179:G179" si="36">+IF($H$178=0,"",(C178/$H$178))</f>
        <v>0.91247264770240699</v>
      </c>
      <c r="D179" s="30">
        <f t="shared" si="36"/>
        <v>1.0940919037199124E-2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27</v>
      </c>
      <c r="N179" s="3">
        <v>582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27</v>
      </c>
      <c r="C180" s="25">
        <f t="shared" ref="C180:G180" si="37">+N179</f>
        <v>582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609</v>
      </c>
      <c r="I180" s="20"/>
      <c r="J180" s="20"/>
      <c r="K180" s="3"/>
      <c r="L180" s="3"/>
      <c r="M180" s="3">
        <v>35</v>
      </c>
      <c r="N180" s="3">
        <v>575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4.4334975369458129E-2</v>
      </c>
      <c r="C181" s="29">
        <f t="shared" ref="C181:G181" si="38">+IF($H$180=0,"",(C180/$H$180))</f>
        <v>0.95566502463054193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41</v>
      </c>
      <c r="N181" s="3">
        <v>571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35</v>
      </c>
      <c r="C182" s="25">
        <f t="shared" ref="C182:G182" si="39">+N180</f>
        <v>575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610</v>
      </c>
      <c r="I182" s="20"/>
      <c r="J182" s="20"/>
      <c r="K182" s="3"/>
      <c r="L182" s="3"/>
      <c r="M182" s="3">
        <v>27</v>
      </c>
      <c r="N182" s="3">
        <v>522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5.737704918032787E-2</v>
      </c>
      <c r="C183" s="29">
        <f t="shared" ref="C183:G183" si="40">+IF($H$182=0,"",(C182/$H$182))</f>
        <v>0.94262295081967218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41</v>
      </c>
      <c r="N183" s="3">
        <v>487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41</v>
      </c>
      <c r="C184" s="25">
        <f t="shared" ref="C184:G184" si="41">+N181</f>
        <v>571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612</v>
      </c>
      <c r="I184" s="20"/>
      <c r="J184" s="20"/>
      <c r="K184" s="20"/>
      <c r="L184" s="20"/>
      <c r="M184" s="3">
        <v>45</v>
      </c>
      <c r="N184" s="3">
        <v>576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6.699346405228758E-2</v>
      </c>
      <c r="C185" s="29">
        <f t="shared" ref="C185:G185" si="42">+IF($H$184=0,"",(C184/$H$184))</f>
        <v>0.93300653594771243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27</v>
      </c>
      <c r="C186" s="25">
        <f t="shared" ref="C186:G186" si="43">N182</f>
        <v>522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549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4.9180327868852458E-2</v>
      </c>
      <c r="C187" s="29">
        <f t="shared" si="44"/>
        <v>0.95081967213114749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41</v>
      </c>
      <c r="C188" s="25">
        <f t="shared" ref="C188:G188" si="45">N183</f>
        <v>487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528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7.7651515151515152E-2</v>
      </c>
      <c r="C189" s="29">
        <f t="shared" si="46"/>
        <v>0.92234848484848486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45</v>
      </c>
      <c r="C190" s="25">
        <f t="shared" ref="C190:G190" si="47">N184</f>
        <v>576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621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7.2463768115942032E-2</v>
      </c>
      <c r="C191" s="127">
        <f>+IF($H$190=0,"",(C190/$H$190))</f>
        <v>0.92753623188405798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5</v>
      </c>
      <c r="D196" s="64">
        <v>9</v>
      </c>
      <c r="E196" s="64">
        <v>5</v>
      </c>
      <c r="F196" s="64">
        <v>4</v>
      </c>
      <c r="G196" s="64">
        <v>0</v>
      </c>
      <c r="H196" s="65">
        <v>0</v>
      </c>
      <c r="I196" s="65">
        <v>9</v>
      </c>
      <c r="J196" s="66">
        <v>50</v>
      </c>
      <c r="K196" s="66">
        <v>11</v>
      </c>
      <c r="L196" s="66">
        <v>45</v>
      </c>
      <c r="M196" s="68">
        <v>3</v>
      </c>
      <c r="AK196" s="1"/>
    </row>
    <row r="197" spans="1:37" ht="18.75" x14ac:dyDescent="0.25">
      <c r="A197" s="233" t="s">
        <v>3</v>
      </c>
      <c r="B197" s="234"/>
      <c r="C197" s="69">
        <v>639</v>
      </c>
      <c r="D197" s="15">
        <v>765</v>
      </c>
      <c r="E197" s="15">
        <v>585</v>
      </c>
      <c r="F197" s="15">
        <v>470</v>
      </c>
      <c r="G197" s="15">
        <v>442</v>
      </c>
      <c r="H197" s="28">
        <v>408</v>
      </c>
      <c r="I197" s="28">
        <v>398</v>
      </c>
      <c r="J197" s="33">
        <v>361</v>
      </c>
      <c r="K197" s="33">
        <v>192</v>
      </c>
      <c r="L197" s="33">
        <v>279</v>
      </c>
      <c r="M197" s="70">
        <v>301</v>
      </c>
      <c r="AK197" s="1"/>
    </row>
    <row r="198" spans="1:37" ht="18.75" x14ac:dyDescent="0.25">
      <c r="A198" s="233" t="s">
        <v>4</v>
      </c>
      <c r="B198" s="234"/>
      <c r="C198" s="69">
        <v>58</v>
      </c>
      <c r="D198" s="15">
        <v>210</v>
      </c>
      <c r="E198" s="15">
        <v>240</v>
      </c>
      <c r="F198" s="15">
        <v>291</v>
      </c>
      <c r="G198" s="15">
        <v>389</v>
      </c>
      <c r="H198" s="28">
        <v>500</v>
      </c>
      <c r="I198" s="28">
        <v>774</v>
      </c>
      <c r="J198" s="33">
        <v>852</v>
      </c>
      <c r="K198" s="33">
        <v>912</v>
      </c>
      <c r="L198" s="33">
        <v>950</v>
      </c>
      <c r="M198" s="70">
        <v>1054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27</v>
      </c>
      <c r="J199" s="33">
        <v>49</v>
      </c>
      <c r="K199" s="33">
        <v>42</v>
      </c>
      <c r="L199" s="33">
        <v>14</v>
      </c>
      <c r="M199" s="70">
        <v>35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702</v>
      </c>
      <c r="D202" s="158">
        <f t="shared" si="49"/>
        <v>984</v>
      </c>
      <c r="E202" s="158">
        <f t="shared" si="49"/>
        <v>830</v>
      </c>
      <c r="F202" s="158">
        <f t="shared" si="49"/>
        <v>765</v>
      </c>
      <c r="G202" s="158">
        <f t="shared" si="49"/>
        <v>831</v>
      </c>
      <c r="H202" s="158">
        <f t="shared" si="49"/>
        <v>908</v>
      </c>
      <c r="I202" s="158">
        <f t="shared" si="49"/>
        <v>1208</v>
      </c>
      <c r="J202" s="158">
        <f t="shared" si="49"/>
        <v>1312</v>
      </c>
      <c r="K202" s="158">
        <f t="shared" ref="K202:L202" si="50">+SUM(K196:K201)</f>
        <v>1157</v>
      </c>
      <c r="L202" s="158">
        <f t="shared" si="50"/>
        <v>1288</v>
      </c>
      <c r="M202" s="179">
        <f>+SUM(M196:M201)</f>
        <v>1393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123</v>
      </c>
      <c r="E208" s="134"/>
      <c r="F208" s="186" t="s">
        <v>123</v>
      </c>
      <c r="G208" s="187"/>
      <c r="H208" s="186">
        <v>0.55555555555555558</v>
      </c>
      <c r="I208" s="186"/>
      <c r="J208" s="192">
        <v>0.27083333333333331</v>
      </c>
      <c r="K208" s="201"/>
      <c r="L208" s="186">
        <v>0.4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0.86877828054298645</v>
      </c>
      <c r="E209" s="187"/>
      <c r="F209" s="186">
        <v>0.86138613861386137</v>
      </c>
      <c r="G209" s="187"/>
      <c r="H209" s="186">
        <v>0.87817258883248728</v>
      </c>
      <c r="I209" s="186"/>
      <c r="J209" s="194">
        <v>0.8370786516853933</v>
      </c>
      <c r="K209" s="202"/>
      <c r="L209" s="186">
        <v>0.87234042553191493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0.91516709511568128</v>
      </c>
      <c r="E210" s="187"/>
      <c r="F210" s="186">
        <v>0.91400000000000003</v>
      </c>
      <c r="G210" s="187"/>
      <c r="H210" s="186">
        <v>0.83916990920881973</v>
      </c>
      <c r="I210" s="186"/>
      <c r="J210" s="194">
        <v>0.77620730270906946</v>
      </c>
      <c r="K210" s="202"/>
      <c r="L210" s="186">
        <v>0.85400658616904501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123</v>
      </c>
      <c r="E211" s="187"/>
      <c r="F211" s="186" t="s">
        <v>123</v>
      </c>
      <c r="G211" s="187"/>
      <c r="H211" s="186">
        <v>1</v>
      </c>
      <c r="I211" s="186"/>
      <c r="J211" s="194">
        <v>0.93181818181818177</v>
      </c>
      <c r="K211" s="202"/>
      <c r="L211" s="186">
        <v>0.95238095238095233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 t="s">
        <v>123</v>
      </c>
      <c r="E212" s="187"/>
      <c r="F212" s="186" t="s">
        <v>123</v>
      </c>
      <c r="G212" s="187"/>
      <c r="H212" s="186" t="s">
        <v>123</v>
      </c>
      <c r="I212" s="186"/>
      <c r="J212" s="194" t="s">
        <v>123</v>
      </c>
      <c r="K212" s="202"/>
      <c r="L212" s="186" t="s">
        <v>123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123</v>
      </c>
      <c r="E213" s="187"/>
      <c r="F213" s="186" t="s">
        <v>123</v>
      </c>
      <c r="G213" s="187"/>
      <c r="H213" s="186" t="s">
        <v>123</v>
      </c>
      <c r="I213" s="186"/>
      <c r="J213" s="194" t="s">
        <v>123</v>
      </c>
      <c r="K213" s="202"/>
      <c r="L213" s="186" t="s">
        <v>123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123</v>
      </c>
      <c r="E214" s="190"/>
      <c r="F214" s="189" t="s">
        <v>123</v>
      </c>
      <c r="G214" s="190"/>
      <c r="H214" s="189" t="s">
        <v>123</v>
      </c>
      <c r="I214" s="189"/>
      <c r="J214" s="203" t="s">
        <v>123</v>
      </c>
      <c r="K214" s="204"/>
      <c r="L214" s="189" t="s">
        <v>123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123</v>
      </c>
      <c r="E219" s="196"/>
      <c r="F219" s="195" t="s">
        <v>123</v>
      </c>
      <c r="G219" s="196"/>
      <c r="H219" s="195" t="s">
        <v>122</v>
      </c>
      <c r="I219" s="196"/>
      <c r="J219" s="195" t="s">
        <v>122</v>
      </c>
      <c r="K219" s="196"/>
      <c r="L219" s="195" t="s">
        <v>122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122</v>
      </c>
      <c r="E220" s="187"/>
      <c r="F220" s="193" t="s">
        <v>122</v>
      </c>
      <c r="G220" s="187"/>
      <c r="H220" s="193" t="s">
        <v>122</v>
      </c>
      <c r="I220" s="187"/>
      <c r="J220" s="193" t="s">
        <v>122</v>
      </c>
      <c r="K220" s="187"/>
      <c r="L220" s="193" t="s">
        <v>124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124</v>
      </c>
      <c r="E221" s="187"/>
      <c r="F221" s="193" t="s">
        <v>124</v>
      </c>
      <c r="G221" s="187"/>
      <c r="H221" s="193" t="s">
        <v>124</v>
      </c>
      <c r="I221" s="187"/>
      <c r="J221" s="193" t="s">
        <v>122</v>
      </c>
      <c r="K221" s="187"/>
      <c r="L221" s="193" t="s">
        <v>124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123</v>
      </c>
      <c r="E222" s="187"/>
      <c r="F222" s="193" t="s">
        <v>123</v>
      </c>
      <c r="G222" s="187"/>
      <c r="H222" s="193" t="s">
        <v>130</v>
      </c>
      <c r="I222" s="187"/>
      <c r="J222" s="193" t="s">
        <v>127</v>
      </c>
      <c r="K222" s="187"/>
      <c r="L222" s="193" t="s">
        <v>126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123</v>
      </c>
      <c r="E223" s="187"/>
      <c r="F223" s="193" t="s">
        <v>123</v>
      </c>
      <c r="G223" s="187"/>
      <c r="H223" s="193" t="s">
        <v>123</v>
      </c>
      <c r="I223" s="187"/>
      <c r="J223" s="193" t="s">
        <v>123</v>
      </c>
      <c r="K223" s="187"/>
      <c r="L223" s="193" t="s">
        <v>123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123</v>
      </c>
      <c r="E224" s="187"/>
      <c r="F224" s="193" t="s">
        <v>123</v>
      </c>
      <c r="G224" s="187"/>
      <c r="H224" s="193" t="s">
        <v>123</v>
      </c>
      <c r="I224" s="187"/>
      <c r="J224" s="193" t="s">
        <v>123</v>
      </c>
      <c r="K224" s="187"/>
      <c r="L224" s="193" t="s">
        <v>123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123</v>
      </c>
      <c r="E225" s="190"/>
      <c r="F225" s="199" t="s">
        <v>123</v>
      </c>
      <c r="G225" s="190"/>
      <c r="H225" s="199" t="s">
        <v>123</v>
      </c>
      <c r="I225" s="190"/>
      <c r="J225" s="199" t="s">
        <v>123</v>
      </c>
      <c r="K225" s="190"/>
      <c r="L225" s="199" t="s">
        <v>123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2023-09-03T20:39:27Z</dcterms:modified>
</cp:coreProperties>
</file>