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54BDA952-1C46-4222-AC5F-E177CF327EC5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<sst xmlns="http://schemas.openxmlformats.org/spreadsheetml/2006/main" count="295" uniqueCount="127">
  <si>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</si>
  <si>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</si>
  <si>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</si>
  <si>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</si>
  <si>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</si>
  <si>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</si>
  <si>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</si>
  <si>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</si>
  <si>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</si>
  <si>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</si>
  <si>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</si>
  <si>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</si>
  <si>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</si>
  <si>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</si>
  <si>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</si>
  <si>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</si>
  <si>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</si>
  <si>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</si>
  <si>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</si>
  <si>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</si>
  <si>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</si>
  <si>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</si>
  <si>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</si>
  <si>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</si>
  <si>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</si>
  <si>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</si>
  <si>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</si>
  <si>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</si>
  <si>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</si>
  <si>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</si>
  <si>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</si>
  <si>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</si>
  <si>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</si>
  <si>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</si>
  <si>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</si>
  <si>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</si>
  <si>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</si>
  <si>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</si>
  <si>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</si>
  <si>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</si>
  <si>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</si>
  <si>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</si>
  <si>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</si>
  <si>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</si>
  <si>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</si>
  <si>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</si>
  <si>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</si>
  <si>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</si>
  <si>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</si>
  <si>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</si>
  <si>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</si>
  <si>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</si>
  <si>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</si>
  <si>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</si>
  <si>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</si>
  <si>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</si>
  <si>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</si>
  <si>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</si>
  <si>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</si>
  <si>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</si>
  <si>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</si>
  <si>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</si>
  <si>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</si>
  <si>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</si>
  <si>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</si>
  <si>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</si>
  <si>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</si>
  <si>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</si>
  <si>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</si>
  <si>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</si>
  <si>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</si>
  <si>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</si>
  <si>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</si>
  <si>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</si>
  <si>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</si>
  <si>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</si>
  <si>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</si>
  <si>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</si>
  <si>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</si>
  <si>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</si>
  <si>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</si>
  <si>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</si>
  <si>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</si>
  <si>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</si>
  <si>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</si>
  <si>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</si>
  <si>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</si>
  <si>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</si>
  <si>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</si>
  <si>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</si>
  <si>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</si>
  <si>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</si>
  <si>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</si>
  <si>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</si>
  <si>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</si>
  <si>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</si>
  <si>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</si>
  <si>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</si>
  <si>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</si>
  <si>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</si>
  <si>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</si>
  <si>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</si>
  <si>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</si>
  <si>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</si>
  <si>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</si>
  <si>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</si>
  <si>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</si>
  <si>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</si>
  <si>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</si>
  <si>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</si>
  <si>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</si>
  <si>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</si>
  <si>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</si>
  <si>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</si>
  <si>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</si>
  <si>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</si>
  <si>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</si>
  <si>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</si>
  <si>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</si>
  <si>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</si>
  <si>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</si>
  <si>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</si>
  <si>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</si>
  <si>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</si>
  <si>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NA</t>
  </si>
  <si>
    <t>CORPORACION EDUCATIVA INSTITUTO TECNICO SUPERIOR DE ARTES, IDEARTES</t>
  </si>
  <si>
    <t>T.P.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</si>
</sst>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EDUCATIVA INSTITUTO TECNICO SUPERIOR DE ARTES, IDEARTES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EDUCATIVA INSTITUTO TECNICO SUPERIOR DE ARTES, IDEARTES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 t="str">
        <f>+M32</f>
        <v>-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 t="s">
        <v>66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385</v>
      </c>
      <c r="D32" s="56">
        <v>248</v>
      </c>
      <c r="E32" s="56">
        <v>108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385</v>
      </c>
      <c r="D34" s="172">
        <f t="shared" ref="D34:H34" si="0">+SUM(D32:D33)</f>
        <v>248</v>
      </c>
      <c r="E34" s="172">
        <f t="shared" si="0"/>
        <v>108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226</v>
      </c>
      <c r="D39" s="64">
        <v>134</v>
      </c>
      <c r="E39" s="64">
        <v>37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159</v>
      </c>
      <c r="D40" s="15">
        <v>114</v>
      </c>
      <c r="E40" s="15">
        <v>71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385</v>
      </c>
      <c r="D45" s="172">
        <f t="shared" ref="D45:I45" si="1">+SUM(D39:D44)</f>
        <v>248</v>
      </c>
      <c r="E45" s="172">
        <f t="shared" si="1"/>
        <v>108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280</v>
      </c>
      <c r="D51" s="15">
        <v>177</v>
      </c>
      <c r="E51" s="15">
        <v>70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99</v>
      </c>
      <c r="D54" s="15">
        <v>71</v>
      </c>
      <c r="E54" s="15">
        <v>38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6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385</v>
      </c>
      <c r="D59" s="172">
        <f>+SUM(D50:D58)</f>
        <v>248</v>
      </c>
      <c r="E59" s="172">
        <f t="shared" ref="E59:L59" si="2">+SUM(E50:E58)</f>
        <v>108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385</v>
      </c>
      <c r="D82" s="84">
        <v>248</v>
      </c>
      <c r="E82" s="84">
        <v>108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385</v>
      </c>
      <c r="D87" s="164">
        <f t="shared" ref="D87:H87" si="5">+SUM(D82:D86)</f>
        <v>248</v>
      </c>
      <c r="E87" s="164">
        <f t="shared" si="5"/>
        <v>108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207</v>
      </c>
      <c r="D93" s="91">
        <v>137</v>
      </c>
      <c r="E93" s="91">
        <v>56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75" t="s">
        <v>35</v>
      </c>
      <c r="B94" s="276"/>
      <c r="C94" s="63">
        <v>178</v>
      </c>
      <c r="D94" s="15">
        <v>111</v>
      </c>
      <c r="E94" s="15">
        <v>52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50" t="s">
        <v>8</v>
      </c>
      <c r="B95" s="251"/>
      <c r="C95" s="158">
        <f>+SUM(C93:C94)</f>
        <v>385</v>
      </c>
      <c r="D95" s="164">
        <f t="shared" ref="D95:M95" si="6">+SUM(D93:D94)</f>
        <v>248</v>
      </c>
      <c r="E95" s="164">
        <f t="shared" si="6"/>
        <v>108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124</v>
      </c>
      <c r="F100" s="209" t="s">
        <v>124</v>
      </c>
      <c r="G100" s="210" t="s">
        <v>66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 t="s">
        <v>66</v>
      </c>
      <c r="D102" s="162" t="s">
        <v>66</v>
      </c>
      <c r="E102" s="162" t="s">
        <v>124</v>
      </c>
      <c r="F102" s="162" t="s">
        <v>124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57" t="s">
        <v>8</v>
      </c>
      <c r="H115" s="292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0</v>
      </c>
      <c r="D123" s="303">
        <f>+C123+C124</f>
        <v>0</v>
      </c>
      <c r="E123" s="103">
        <v>0</v>
      </c>
      <c r="F123" s="303">
        <f>+E123+E124</f>
        <v>0</v>
      </c>
      <c r="G123" s="67">
        <v>0</v>
      </c>
      <c r="H123" s="305">
        <f>+G123+G124</f>
        <v>0</v>
      </c>
    </row>
    <row r="124" spans="1:10" ht="18.75" x14ac:dyDescent="0.25">
      <c r="A124" s="227"/>
      <c r="B124" s="105">
        <v>2</v>
      </c>
      <c r="C124" s="99">
        <v>0</v>
      </c>
      <c r="D124" s="223"/>
      <c r="E124" s="99">
        <v>0</v>
      </c>
      <c r="F124" s="223"/>
      <c r="G124" s="99">
        <v>0</v>
      </c>
      <c r="H124" s="223"/>
    </row>
    <row r="125" spans="1:10" ht="18.75" x14ac:dyDescent="0.25">
      <c r="A125" s="226">
        <v>2017</v>
      </c>
      <c r="B125" s="106">
        <v>1</v>
      </c>
      <c r="C125" s="100">
        <v>0</v>
      </c>
      <c r="D125" s="222">
        <f>+C125+C126</f>
        <v>0</v>
      </c>
      <c r="E125" s="100">
        <v>0</v>
      </c>
      <c r="F125" s="222">
        <f>+E125+E126</f>
        <v>0</v>
      </c>
      <c r="G125" s="100">
        <v>0</v>
      </c>
      <c r="H125" s="222">
        <f>+G125+G126</f>
        <v>0</v>
      </c>
    </row>
    <row r="126" spans="1:10" ht="18.75" x14ac:dyDescent="0.25">
      <c r="A126" s="227"/>
      <c r="B126" s="105">
        <v>2</v>
      </c>
      <c r="C126" s="99">
        <v>0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0</v>
      </c>
      <c r="E127" s="100">
        <v>0</v>
      </c>
      <c r="F127" s="222">
        <f>+E127+E128</f>
        <v>0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0</v>
      </c>
      <c r="F129" s="222">
        <f>+E129+E130</f>
        <v>0</v>
      </c>
      <c r="G129" s="100">
        <v>0</v>
      </c>
      <c r="H129" s="222">
        <f>+G129+G130</f>
        <v>0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0</v>
      </c>
      <c r="F130" s="223"/>
      <c r="G130" s="99">
        <v>0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0</v>
      </c>
      <c r="D133" s="222">
        <f>+C133+C134</f>
        <v>0</v>
      </c>
      <c r="E133" s="100">
        <v>0</v>
      </c>
      <c r="F133" s="222">
        <f>+E133+E134</f>
        <v>0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0</v>
      </c>
      <c r="D134" s="223"/>
      <c r="E134" s="99">
        <v>0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 t="s">
        <v>66</v>
      </c>
      <c r="D135" s="271" t="e">
        <f>+C135+C136</f>
        <v>#VALUE!</v>
      </c>
      <c r="E135" s="101" t="s">
        <v>66</v>
      </c>
      <c r="F135" s="271" t="e">
        <f>+E135+E136</f>
        <v>#VALUE!</v>
      </c>
      <c r="G135" s="101" t="s">
        <v>66</v>
      </c>
      <c r="H135" s="271" t="e">
        <f>+G135+G136</f>
        <v>#VALUE!</v>
      </c>
    </row>
    <row r="136" spans="1:28" ht="19.5" thickBot="1" x14ac:dyDescent="0.3">
      <c r="A136" s="255"/>
      <c r="B136" s="108">
        <v>2</v>
      </c>
      <c r="C136" s="102" t="s">
        <v>66</v>
      </c>
      <c r="D136" s="272"/>
      <c r="E136" s="102" t="s">
        <v>66</v>
      </c>
      <c r="F136" s="272"/>
      <c r="G136" s="102" t="s">
        <v>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25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24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35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0</v>
      </c>
      <c r="G161" s="25">
        <f>Q160</f>
        <v>0</v>
      </c>
      <c r="H161" s="116">
        <f>R160</f>
        <v>0</v>
      </c>
      <c r="I161" s="224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21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25"/>
      <c r="G162" s="29" t="str">
        <f>+IF($I$161=0,"",(G161/$I$161))</f>
        <v/>
      </c>
      <c r="H162" s="119" t="str">
        <f>+IF($I$161=0,"",(H161/$I$161))</f>
        <v/>
      </c>
      <c r="I162" s="225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0</v>
      </c>
      <c r="G163" s="25">
        <f>Q161</f>
        <v>0</v>
      </c>
      <c r="H163" s="116">
        <f>R161</f>
        <v>0</v>
      </c>
      <c r="I163" s="224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25"/>
      <c r="G164" s="29" t="str">
        <f>+IF($I$163=0,"",(G163/$I$163))</f>
        <v/>
      </c>
      <c r="H164" s="119" t="str">
        <f>+IF($I$163=0,"",(H163/$I$163))</f>
        <v/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0</v>
      </c>
      <c r="G165" s="25">
        <f>Q162</f>
        <v>0</v>
      </c>
      <c r="H165" s="116">
        <f>R162</f>
        <v>0</v>
      </c>
      <c r="I165" s="224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21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25"/>
      <c r="G166" s="29" t="str">
        <f>+IF($I$165=0,"",(G165/$I$165))</f>
        <v/>
      </c>
      <c r="H166" s="119" t="str">
        <f>+IF($I$165=0,"",(H165/$I$165))</f>
        <v/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0</v>
      </c>
      <c r="G171" s="19">
        <f>Q165</f>
        <v>0</v>
      </c>
      <c r="H171" s="122">
        <f>R165</f>
        <v>0</v>
      </c>
      <c r="I171" s="235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36"/>
      <c r="G172" s="127" t="str">
        <f>+IF($I$171=0,"",(G171/$I$171))</f>
        <v/>
      </c>
      <c r="H172" s="125" t="str">
        <f>+IF($I$171=0,"",(H171/$I$171))</f>
        <v/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25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0</v>
      </c>
      <c r="I190" s="20"/>
      <c r="J190" s="20"/>
      <c r="K190" s="20"/>
      <c r="L190" s="20"/>
    </row>
    <row r="191" spans="1:18" ht="19.5" thickBot="1" x14ac:dyDescent="0.3">
      <c r="A191" s="238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90</v>
      </c>
      <c r="D196" s="64">
        <v>81</v>
      </c>
      <c r="E196" s="64">
        <v>27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116</v>
      </c>
      <c r="D197" s="15">
        <v>59</v>
      </c>
      <c r="E197" s="15">
        <v>58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206</v>
      </c>
      <c r="D202" s="158">
        <f t="shared" si="49"/>
        <v>140</v>
      </c>
      <c r="E202" s="158">
        <f t="shared" si="49"/>
        <v>85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2023-09-02T14:36:23Z</dcterms:modified>
</cp:coreProperties>
</file>