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BAC382A-7B60-4916-8087-1B414E4394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<sst xmlns="http://schemas.openxmlformats.org/spreadsheetml/2006/main" count="286" uniqueCount="126">
  <si>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</si>
  <si>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</si>
  <si>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</si>
  <si>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</si>
  <si>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</si>
  <si>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</si>
  <si>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</si>
  <si>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</si>
  <si>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</si>
  <si>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</si>
  <si>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</si>
  <si>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</si>
  <si>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</si>
  <si>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</si>
  <si>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</si>
  <si>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</si>
  <si>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</si>
  <si>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</si>
  <si>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</si>
  <si>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</si>
  <si>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</si>
  <si>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</si>
  <si>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</si>
  <si>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</si>
  <si>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</si>
  <si>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</si>
  <si>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</si>
  <si>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</si>
  <si>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</si>
  <si>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</si>
  <si>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</si>
  <si>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</si>
  <si>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</si>
  <si>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</si>
  <si>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</si>
  <si>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</si>
  <si>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</si>
  <si>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</si>
  <si>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</si>
  <si>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</si>
  <si>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</si>
  <si>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</si>
  <si>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</si>
  <si>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</si>
  <si>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</si>
  <si>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</si>
  <si>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</si>
  <si>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</si>
  <si>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</si>
  <si>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</si>
  <si>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</si>
  <si>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</si>
  <si>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</si>
  <si>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</si>
  <si>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</si>
  <si>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</si>
  <si>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</si>
  <si>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</si>
  <si>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</si>
  <si>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</si>
  <si>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</si>
  <si>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</si>
  <si>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</si>
  <si>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</si>
  <si>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</si>
  <si>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</si>
  <si>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</si>
  <si>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</si>
  <si>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</si>
  <si>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</si>
  <si>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</si>
  <si>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</si>
  <si>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</si>
  <si>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</si>
  <si>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</si>
  <si>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</si>
  <si>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</si>
  <si>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</si>
  <si>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</si>
  <si>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</si>
  <si>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</si>
  <si>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</si>
  <si>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</si>
  <si>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</si>
  <si>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</si>
  <si>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</si>
  <si>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</si>
  <si>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</si>
  <si>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</si>
  <si>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</si>
  <si>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</si>
  <si>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</si>
  <si>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</si>
  <si>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</si>
  <si>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</si>
  <si>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</si>
  <si>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</si>
  <si>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</si>
  <si>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</si>
  <si>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</si>
  <si>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</si>
  <si>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</si>
  <si>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</si>
  <si>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</si>
  <si>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</si>
  <si>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</si>
  <si>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</si>
  <si>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</si>
  <si>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</si>
  <si>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</si>
  <si>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</si>
  <si>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</si>
  <si>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</si>
  <si>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</si>
  <si>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</si>
  <si>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</si>
  <si>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</si>
  <si>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</si>
  <si>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</si>
  <si>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</si>
  <si>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</si>
  <si>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</si>
  <si>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</si>
  <si>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</si>
  <si>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</si>
  <si>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CORPORACION UNIVERSITARIA DE CATALUÑA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</si>
</sst>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DE CATALUÑA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DE CATALUÑA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115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115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20</v>
      </c>
      <c r="M32" s="61">
        <v>115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20</v>
      </c>
      <c r="M34" s="167">
        <f>+SUM(M32:M33)</f>
        <v>115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20</v>
      </c>
      <c r="M41" s="70">
        <v>115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20</v>
      </c>
      <c r="M45" s="167">
        <f>+SUM(M39:M44)</f>
        <v>115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20</v>
      </c>
      <c r="M55" s="70">
        <v>95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20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20</v>
      </c>
      <c r="M59" s="167">
        <f>+SUM(M50:M58)</f>
        <v>115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20</v>
      </c>
      <c r="M68" s="62">
        <v>95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20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20</v>
      </c>
      <c r="M76" s="173">
        <f t="shared" si="4"/>
        <v>115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20</v>
      </c>
      <c r="M84" s="88">
        <v>115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20</v>
      </c>
      <c r="M87" s="167">
        <f>+SUM(M82:M86)</f>
        <v>115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9</v>
      </c>
      <c r="M93" s="87">
        <v>49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11</v>
      </c>
      <c r="M94" s="88">
        <v>66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20</v>
      </c>
      <c r="M95" s="167">
        <f t="shared" si="6"/>
        <v>115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115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2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115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20</v>
      </c>
      <c r="E131" s="100">
        <v>0</v>
      </c>
      <c r="F131" s="222">
        <f>+E131+E132</f>
        <v>15</v>
      </c>
      <c r="G131" s="100">
        <v>0</v>
      </c>
      <c r="H131" s="222">
        <f>+G131+G132</f>
        <v>9</v>
      </c>
    </row>
    <row r="132" spans="1:28" ht="18.75" x14ac:dyDescent="0.25">
      <c r="A132" s="227"/>
      <c r="B132" s="105">
        <v>2</v>
      </c>
      <c r="C132" s="99">
        <v>20</v>
      </c>
      <c r="D132" s="223"/>
      <c r="E132" s="99">
        <v>15</v>
      </c>
      <c r="F132" s="223"/>
      <c r="G132" s="99">
        <v>9</v>
      </c>
      <c r="H132" s="223"/>
    </row>
    <row r="133" spans="1:28" ht="18.75" x14ac:dyDescent="0.25">
      <c r="A133" s="226">
        <v>2021</v>
      </c>
      <c r="B133" s="106">
        <v>1</v>
      </c>
      <c r="C133" s="100">
        <v>27</v>
      </c>
      <c r="D133" s="222">
        <f>+C133+C134</f>
        <v>71</v>
      </c>
      <c r="E133" s="100">
        <v>24</v>
      </c>
      <c r="F133" s="222">
        <f>+E133+E134</f>
        <v>64</v>
      </c>
      <c r="G133" s="100">
        <v>20</v>
      </c>
      <c r="H133" s="222">
        <f>+G133+G134</f>
        <v>52</v>
      </c>
    </row>
    <row r="134" spans="1:28" ht="18.75" x14ac:dyDescent="0.25">
      <c r="A134" s="227"/>
      <c r="B134" s="105">
        <v>2</v>
      </c>
      <c r="C134" s="99">
        <v>44</v>
      </c>
      <c r="D134" s="223"/>
      <c r="E134" s="99">
        <v>40</v>
      </c>
      <c r="F134" s="223"/>
      <c r="G134" s="99">
        <v>32</v>
      </c>
      <c r="H134" s="223"/>
    </row>
    <row r="135" spans="1:28" ht="18.75" x14ac:dyDescent="0.25">
      <c r="A135" s="254">
        <v>2022</v>
      </c>
      <c r="B135" s="107">
        <v>1</v>
      </c>
      <c r="C135" s="101">
        <v>77</v>
      </c>
      <c r="D135" s="271">
        <f>+C135+C136</f>
        <v>165</v>
      </c>
      <c r="E135" s="101">
        <v>67</v>
      </c>
      <c r="F135" s="271">
        <f>+E135+E136</f>
        <v>135</v>
      </c>
      <c r="G135" s="101">
        <v>55</v>
      </c>
      <c r="H135" s="271">
        <f>+G135+G136</f>
        <v>107</v>
      </c>
    </row>
    <row r="136" spans="1:28" ht="19.5" thickBot="1" x14ac:dyDescent="0.3">
      <c r="A136" s="255"/>
      <c r="B136" s="108">
        <v>2</v>
      </c>
      <c r="C136" s="102">
        <v>88</v>
      </c>
      <c r="D136" s="272"/>
      <c r="E136" s="102">
        <v>68</v>
      </c>
      <c r="F136" s="272"/>
      <c r="G136" s="102">
        <v>52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5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1</v>
      </c>
      <c r="P147" s="3">
        <v>0</v>
      </c>
      <c r="Q147" s="3">
        <v>0</v>
      </c>
      <c r="R147" s="3">
        <v>6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5</v>
      </c>
      <c r="H151" s="116">
        <f t="shared" si="19"/>
        <v>0</v>
      </c>
      <c r="I151" s="117">
        <f t="shared" si="19"/>
        <v>0</v>
      </c>
      <c r="J151" s="224">
        <f>+SUM(B151:I151)</f>
        <v>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0</v>
      </c>
      <c r="G152" s="119">
        <f t="shared" si="20"/>
        <v>1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0</v>
      </c>
      <c r="F153" s="122">
        <f t="shared" si="21"/>
        <v>0</v>
      </c>
      <c r="G153" s="122">
        <f t="shared" si="21"/>
        <v>6</v>
      </c>
      <c r="H153" s="122">
        <f t="shared" si="21"/>
        <v>0</v>
      </c>
      <c r="I153" s="123">
        <f t="shared" si="21"/>
        <v>0</v>
      </c>
      <c r="J153" s="235">
        <f>+SUM(B153:I153)</f>
        <v>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0.14285714285714285</v>
      </c>
      <c r="E154" s="125">
        <f t="shared" si="22"/>
        <v>0</v>
      </c>
      <c r="F154" s="125">
        <f t="shared" si="22"/>
        <v>0</v>
      </c>
      <c r="G154" s="125">
        <f t="shared" si="22"/>
        <v>0.8571428571428571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1</v>
      </c>
      <c r="O164" s="3">
        <v>4</v>
      </c>
      <c r="P164" s="3">
        <v>0</v>
      </c>
      <c r="Q164" s="3">
        <v>2</v>
      </c>
      <c r="R164" s="3">
        <v>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3</v>
      </c>
      <c r="O165" s="3">
        <v>4</v>
      </c>
      <c r="P165" s="3">
        <v>0</v>
      </c>
      <c r="Q165" s="3">
        <v>3</v>
      </c>
      <c r="R165" s="3">
        <v>4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1</v>
      </c>
      <c r="D169" s="19">
        <f t="shared" si="32"/>
        <v>4</v>
      </c>
      <c r="E169" s="122">
        <f t="shared" si="32"/>
        <v>0</v>
      </c>
      <c r="F169" s="224">
        <f>+SUM(B169:E169)</f>
        <v>5</v>
      </c>
      <c r="G169" s="25">
        <f>Q164</f>
        <v>2</v>
      </c>
      <c r="H169" s="116">
        <f>R164</f>
        <v>3</v>
      </c>
      <c r="I169" s="220">
        <f>+SUM(G169:H169)</f>
        <v>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</v>
      </c>
      <c r="C170" s="29">
        <f>+IF($F$169=0,"",(C169/$F$169))</f>
        <v>0.2</v>
      </c>
      <c r="D170" s="29">
        <f>+IF($F$169=0,"",(D169/$F$169))</f>
        <v>0.8</v>
      </c>
      <c r="E170" s="119">
        <f>+IF($F$169=0,"",(E169/$F$169))</f>
        <v>0</v>
      </c>
      <c r="F170" s="225"/>
      <c r="G170" s="29">
        <f>+IF($I$169=0,"",(G169/$I$169))</f>
        <v>0.4</v>
      </c>
      <c r="H170" s="119">
        <f>+IF($I$169=0,"",(H169/$I$169))</f>
        <v>0.6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3</v>
      </c>
      <c r="D171" s="19">
        <f t="shared" si="33"/>
        <v>4</v>
      </c>
      <c r="E171" s="122">
        <f t="shared" si="33"/>
        <v>0</v>
      </c>
      <c r="F171" s="235">
        <f>+SUM(B171:E171)</f>
        <v>7</v>
      </c>
      <c r="G171" s="19">
        <f>Q165</f>
        <v>3</v>
      </c>
      <c r="H171" s="122">
        <f>R165</f>
        <v>4</v>
      </c>
      <c r="I171" s="235">
        <f>+SUM(G171:H171)</f>
        <v>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</v>
      </c>
      <c r="C172" s="127">
        <f t="shared" ref="C172:E172" si="34">+IF($F$171=0,"",(C171/$F$171))</f>
        <v>0.42857142857142855</v>
      </c>
      <c r="D172" s="127">
        <f t="shared" si="34"/>
        <v>0.5714285714285714</v>
      </c>
      <c r="E172" s="125">
        <f t="shared" si="34"/>
        <v>0</v>
      </c>
      <c r="F172" s="236"/>
      <c r="G172" s="127">
        <f>+IF($I$171=0,"",(G171/$I$171))</f>
        <v>0.42857142857142855</v>
      </c>
      <c r="H172" s="125">
        <f>+IF($I$171=0,"",(H171/$I$171))</f>
        <v>0.5714285714285714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4</v>
      </c>
      <c r="N183" s="3">
        <v>1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6</v>
      </c>
      <c r="N184" s="3">
        <v>1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4</v>
      </c>
      <c r="C188" s="25">
        <f t="shared" ref="C188:G188" si="45">N183</f>
        <v>1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0.8</v>
      </c>
      <c r="C189" s="29">
        <f t="shared" si="46"/>
        <v>0.2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6</v>
      </c>
      <c r="C190" s="25">
        <f t="shared" ref="C190:G190" si="47">N184</f>
        <v>1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0.8571428571428571</v>
      </c>
      <c r="C191" s="127">
        <f>+IF($H$190=0,"",(C190/$H$190))</f>
        <v>0.14285714285714285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2023-09-03T03:54:44Z</dcterms:modified>
</cp:coreProperties>
</file>