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PERFILES IES/"/>
    </mc:Choice>
  </mc:AlternateContent>
  <xr:revisionPtr revIDLastSave="0" documentId="8_{73937DA5-EF5D-49AA-B01D-9C0446B8E428}" xr6:coauthVersionLast="47" xr6:coauthVersionMax="47" xr10:uidLastSave="{00000000-0000-0000-0000-000000000000}"/>
  <workbookProtection workbookAlgorithmName="SHA-512" workbookHashValue="XBOadmq6LQ/qABTCvuP7QzVhH8d3nW90vQaTzsf6v04+wfAOFzCiVXqYm/mJtFwhwvDu4tKuqiq7uHo/Muq49w==" workbookSaltValue="VOE7XKmnSSaF3j8ZqjwMcg==" workbookSpinCount="100000" lockStructure="1"/>
  <bookViews>
    <workbookView xWindow="-120" yWindow="-120" windowWidth="29040" windowHeight="16440" xr2:uid="{00000000-000D-0000-FFFF-FFFF00000000}"/>
  </bookViews>
  <sheets>
    <sheet name="Hoja1" sheetId="1" r:id="rId1"/>
  </sheets>
  <definedNames>
    <definedName name="_xlnm.Print_Area" localSheetId="0">Hoja1!$A$11:$K$222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I75" i="1" l="1"/>
  <c r="H75" i="1"/>
  <c r="I112" i="1" l="1"/>
  <c r="I92" i="1"/>
  <c r="J92" i="1"/>
  <c r="K92" i="1"/>
  <c r="L92" i="1"/>
  <c r="M92" i="1"/>
  <c r="M84" i="1"/>
  <c r="L84" i="1"/>
  <c r="K84" i="1"/>
  <c r="J84" i="1"/>
  <c r="I84" i="1"/>
  <c r="M75" i="1"/>
  <c r="L75" i="1"/>
  <c r="K75" i="1"/>
  <c r="J75" i="1"/>
  <c r="C111" i="1" l="1"/>
  <c r="C110" i="1"/>
  <c r="C109" i="1"/>
  <c r="C108" i="1"/>
  <c r="C107" i="1"/>
  <c r="C106" i="1"/>
  <c r="B136" i="1"/>
  <c r="D84" i="1"/>
  <c r="E84" i="1"/>
  <c r="F84" i="1"/>
  <c r="G84" i="1"/>
  <c r="H84" i="1"/>
  <c r="C84" i="1"/>
  <c r="M191" i="1"/>
  <c r="C179" i="1"/>
  <c r="D179" i="1"/>
  <c r="E179" i="1"/>
  <c r="F179" i="1"/>
  <c r="G179" i="1"/>
  <c r="B179" i="1"/>
  <c r="C177" i="1"/>
  <c r="D177" i="1"/>
  <c r="E177" i="1"/>
  <c r="F177" i="1"/>
  <c r="G177" i="1"/>
  <c r="B177" i="1"/>
  <c r="C175" i="1"/>
  <c r="D175" i="1"/>
  <c r="E175" i="1"/>
  <c r="F175" i="1"/>
  <c r="G175" i="1"/>
  <c r="B175" i="1"/>
  <c r="C173" i="1"/>
  <c r="D173" i="1"/>
  <c r="E173" i="1"/>
  <c r="F173" i="1"/>
  <c r="G173" i="1"/>
  <c r="B173" i="1"/>
  <c r="C171" i="1"/>
  <c r="D171" i="1"/>
  <c r="E171" i="1"/>
  <c r="F171" i="1"/>
  <c r="G171" i="1"/>
  <c r="B171" i="1"/>
  <c r="C169" i="1"/>
  <c r="D169" i="1"/>
  <c r="E169" i="1"/>
  <c r="F169" i="1"/>
  <c r="G169" i="1"/>
  <c r="B169" i="1"/>
  <c r="H162" i="1"/>
  <c r="G162" i="1"/>
  <c r="H160" i="1"/>
  <c r="G160" i="1"/>
  <c r="H158" i="1"/>
  <c r="G158" i="1"/>
  <c r="H156" i="1"/>
  <c r="G156" i="1"/>
  <c r="H154" i="1"/>
  <c r="G154" i="1"/>
  <c r="H152" i="1"/>
  <c r="G152" i="1"/>
  <c r="C162" i="1"/>
  <c r="D162" i="1"/>
  <c r="E162" i="1"/>
  <c r="B162" i="1"/>
  <c r="C160" i="1"/>
  <c r="D160" i="1"/>
  <c r="E160" i="1"/>
  <c r="B160" i="1"/>
  <c r="C158" i="1"/>
  <c r="D158" i="1"/>
  <c r="E158" i="1"/>
  <c r="B158" i="1"/>
  <c r="C156" i="1"/>
  <c r="D156" i="1"/>
  <c r="E156" i="1"/>
  <c r="B156" i="1"/>
  <c r="C154" i="1"/>
  <c r="D154" i="1"/>
  <c r="E154" i="1"/>
  <c r="B154" i="1"/>
  <c r="C152" i="1"/>
  <c r="D152" i="1"/>
  <c r="E152" i="1"/>
  <c r="B152" i="1"/>
  <c r="C146" i="1"/>
  <c r="D146" i="1"/>
  <c r="E146" i="1"/>
  <c r="F146" i="1"/>
  <c r="G146" i="1"/>
  <c r="H146" i="1"/>
  <c r="I146" i="1"/>
  <c r="B146" i="1"/>
  <c r="C144" i="1"/>
  <c r="D144" i="1"/>
  <c r="E144" i="1"/>
  <c r="F144" i="1"/>
  <c r="G144" i="1"/>
  <c r="H144" i="1"/>
  <c r="I144" i="1"/>
  <c r="B144" i="1"/>
  <c r="C142" i="1"/>
  <c r="D142" i="1"/>
  <c r="E142" i="1"/>
  <c r="F142" i="1"/>
  <c r="G142" i="1"/>
  <c r="H142" i="1"/>
  <c r="I142" i="1"/>
  <c r="B142" i="1"/>
  <c r="C140" i="1"/>
  <c r="D140" i="1"/>
  <c r="E140" i="1"/>
  <c r="F140" i="1"/>
  <c r="G140" i="1"/>
  <c r="H140" i="1"/>
  <c r="I140" i="1"/>
  <c r="B140" i="1"/>
  <c r="C138" i="1"/>
  <c r="D138" i="1"/>
  <c r="E138" i="1"/>
  <c r="F138" i="1"/>
  <c r="G138" i="1"/>
  <c r="H138" i="1"/>
  <c r="I138" i="1"/>
  <c r="B138" i="1"/>
  <c r="C136" i="1"/>
  <c r="D136" i="1"/>
  <c r="E136" i="1"/>
  <c r="F136" i="1"/>
  <c r="G136" i="1"/>
  <c r="H136" i="1"/>
  <c r="I136" i="1"/>
  <c r="G21" i="1"/>
  <c r="G20" i="1"/>
  <c r="M58" i="1" l="1"/>
  <c r="M45" i="1"/>
  <c r="M34" i="1"/>
  <c r="G19" i="1" s="1"/>
  <c r="L45" i="1"/>
  <c r="H179" i="1"/>
  <c r="E180" i="1" s="1"/>
  <c r="H130" i="1"/>
  <c r="F130" i="1"/>
  <c r="D130" i="1"/>
  <c r="D180" i="1" l="1"/>
  <c r="C180" i="1"/>
  <c r="B180" i="1"/>
  <c r="G180" i="1"/>
  <c r="F180" i="1"/>
  <c r="J146" i="1"/>
  <c r="C147" i="1" s="1"/>
  <c r="F162" i="1"/>
  <c r="I162" i="1"/>
  <c r="D147" i="1" l="1"/>
  <c r="H147" i="1"/>
  <c r="F147" i="1"/>
  <c r="E147" i="1"/>
  <c r="B147" i="1"/>
  <c r="H163" i="1"/>
  <c r="G163" i="1"/>
  <c r="G147" i="1"/>
  <c r="I147" i="1"/>
  <c r="D163" i="1"/>
  <c r="E163" i="1"/>
  <c r="B163" i="1"/>
  <c r="C163" i="1"/>
  <c r="H126" i="1" l="1"/>
  <c r="F126" i="1"/>
  <c r="D126" i="1"/>
  <c r="K34" i="1"/>
  <c r="L34" i="1"/>
  <c r="K45" i="1"/>
  <c r="K58" i="1"/>
  <c r="L58" i="1"/>
  <c r="I158" i="1" l="1"/>
  <c r="H159" i="1" s="1"/>
  <c r="F158" i="1"/>
  <c r="E159" i="1" s="1"/>
  <c r="H177" i="1"/>
  <c r="G178" i="1" s="1"/>
  <c r="J142" i="1"/>
  <c r="G159" i="1" l="1"/>
  <c r="D159" i="1"/>
  <c r="C159" i="1"/>
  <c r="B159" i="1"/>
  <c r="F178" i="1"/>
  <c r="E178" i="1"/>
  <c r="D178" i="1"/>
  <c r="C178" i="1"/>
  <c r="B178" i="1"/>
  <c r="D143" i="1"/>
  <c r="C143" i="1"/>
  <c r="I143" i="1"/>
  <c r="E143" i="1"/>
  <c r="G143" i="1"/>
  <c r="F143" i="1"/>
  <c r="B143" i="1"/>
  <c r="H143" i="1"/>
  <c r="K191" i="1"/>
  <c r="L191" i="1"/>
  <c r="B7" i="1" l="1"/>
  <c r="D124" i="1" l="1"/>
  <c r="I34" i="1" l="1"/>
  <c r="J34" i="1"/>
  <c r="H175" i="1" l="1"/>
  <c r="I160" i="1"/>
  <c r="F160" i="1"/>
  <c r="H128" i="1"/>
  <c r="F128" i="1"/>
  <c r="D128" i="1"/>
  <c r="J58" i="1"/>
  <c r="J191" i="1"/>
  <c r="I191" i="1"/>
  <c r="J45" i="1"/>
  <c r="E161" i="1" l="1"/>
  <c r="D161" i="1"/>
  <c r="C161" i="1"/>
  <c r="B161" i="1"/>
  <c r="H161" i="1"/>
  <c r="G161" i="1"/>
  <c r="G176" i="1"/>
  <c r="F176" i="1"/>
  <c r="C176" i="1"/>
  <c r="E176" i="1"/>
  <c r="D176" i="1"/>
  <c r="B176" i="1"/>
  <c r="J144" i="1"/>
  <c r="H145" i="1" l="1"/>
  <c r="I145" i="1"/>
  <c r="F145" i="1"/>
  <c r="G145" i="1"/>
  <c r="D145" i="1"/>
  <c r="E145" i="1"/>
  <c r="B145" i="1"/>
  <c r="C145" i="1"/>
  <c r="E111" i="1" l="1"/>
  <c r="E110" i="1"/>
  <c r="E109" i="1"/>
  <c r="E108" i="1"/>
  <c r="E107" i="1"/>
  <c r="E106" i="1"/>
  <c r="F191" i="1" l="1"/>
  <c r="E191" i="1"/>
  <c r="D191" i="1"/>
  <c r="C191" i="1"/>
  <c r="G23" i="1"/>
  <c r="D112" i="1"/>
  <c r="C112" i="1"/>
  <c r="G58" i="1"/>
  <c r="F58" i="1"/>
  <c r="E58" i="1"/>
  <c r="H92" i="1"/>
  <c r="G92" i="1"/>
  <c r="F92" i="1"/>
  <c r="E92" i="1"/>
  <c r="D92" i="1"/>
  <c r="C92" i="1"/>
  <c r="D58" i="1"/>
  <c r="C58" i="1"/>
  <c r="J140" i="1" l="1"/>
  <c r="E112" i="1"/>
  <c r="G22" i="1" s="1"/>
  <c r="J138" i="1"/>
  <c r="H171" i="1"/>
  <c r="H173" i="1"/>
  <c r="H169" i="1"/>
  <c r="I154" i="1"/>
  <c r="F152" i="1"/>
  <c r="I156" i="1"/>
  <c r="F154" i="1"/>
  <c r="F156" i="1"/>
  <c r="I152" i="1"/>
  <c r="J136" i="1"/>
  <c r="G45" i="1"/>
  <c r="F45" i="1"/>
  <c r="E45" i="1"/>
  <c r="D45" i="1"/>
  <c r="C45" i="1"/>
  <c r="H34" i="1"/>
  <c r="G34" i="1"/>
  <c r="F34" i="1"/>
  <c r="E34" i="1"/>
  <c r="D34" i="1"/>
  <c r="C34" i="1"/>
  <c r="E155" i="1" l="1"/>
  <c r="B155" i="1"/>
  <c r="D155" i="1"/>
  <c r="C155" i="1"/>
  <c r="C157" i="1"/>
  <c r="B157" i="1"/>
  <c r="E157" i="1"/>
  <c r="D157" i="1"/>
  <c r="H157" i="1"/>
  <c r="G157" i="1"/>
  <c r="G155" i="1"/>
  <c r="H155" i="1"/>
  <c r="H153" i="1"/>
  <c r="G153" i="1"/>
  <c r="C153" i="1"/>
  <c r="B153" i="1"/>
  <c r="E153" i="1"/>
  <c r="D153" i="1"/>
  <c r="G172" i="1"/>
  <c r="C172" i="1"/>
  <c r="F172" i="1"/>
  <c r="B172" i="1"/>
  <c r="E172" i="1"/>
  <c r="D172" i="1"/>
  <c r="G174" i="1"/>
  <c r="F174" i="1"/>
  <c r="B174" i="1"/>
  <c r="C174" i="1"/>
  <c r="E174" i="1"/>
  <c r="D174" i="1"/>
  <c r="G170" i="1"/>
  <c r="D170" i="1"/>
  <c r="C170" i="1"/>
  <c r="F170" i="1"/>
  <c r="B170" i="1"/>
  <c r="E170" i="1"/>
  <c r="I137" i="1"/>
  <c r="E137" i="1"/>
  <c r="H137" i="1"/>
  <c r="D137" i="1"/>
  <c r="B137" i="1"/>
  <c r="G137" i="1"/>
  <c r="C137" i="1"/>
  <c r="F137" i="1"/>
  <c r="I139" i="1"/>
  <c r="E139" i="1"/>
  <c r="H139" i="1"/>
  <c r="D139" i="1"/>
  <c r="B139" i="1"/>
  <c r="G139" i="1"/>
  <c r="C139" i="1"/>
  <c r="F139" i="1"/>
  <c r="I141" i="1"/>
  <c r="E141" i="1"/>
  <c r="H141" i="1"/>
  <c r="D141" i="1"/>
  <c r="B141" i="1"/>
  <c r="G141" i="1"/>
  <c r="C141" i="1"/>
  <c r="F141" i="1"/>
  <c r="C13" i="1" l="1"/>
  <c r="H191" i="1" l="1"/>
  <c r="I58" i="1" l="1"/>
  <c r="H58" i="1"/>
  <c r="G191" i="1" l="1"/>
  <c r="I45" i="1"/>
  <c r="H45" i="1"/>
  <c r="I13" i="1" l="1"/>
  <c r="H122" i="1" l="1"/>
  <c r="F122" i="1"/>
  <c r="D122" i="1"/>
  <c r="C14" i="1" l="1"/>
  <c r="A13" i="1" l="1"/>
  <c r="G13" i="1"/>
  <c r="G16" i="1"/>
  <c r="H124" i="1" l="1"/>
  <c r="H120" i="1"/>
  <c r="F124" i="1"/>
  <c r="F120" i="1"/>
  <c r="D120" i="1"/>
</calcChain>
</file>

<file path=xl/sharedStrings.xml><?xml version="1.0" encoding="utf-8"?>
<sst xmlns="http://schemas.openxmlformats.org/spreadsheetml/2006/main" count="313" uniqueCount="135">
  <si>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</si>
  <si>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</si>
  <si>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</si>
  <si>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</si>
  <si>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</si>
  <si>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</si>
  <si>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</si>
  <si>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</si>
  <si>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</si>
  <si>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</si>
  <si>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</si>
  <si>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</si>
  <si>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</si>
  <si>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</si>
  <si>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</si>
  <si>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</si>
  <si>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</si>
  <si>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</si>
  <si>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SECTOR</t>
  </si>
  <si>
    <t>MAESTRÍA</t>
  </si>
  <si>
    <t>CARACTER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</si>
  <si>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</si>
  <si>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</si>
  <si>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</si>
  <si>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</si>
  <si>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</si>
  <si>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</si>
  <si>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</si>
  <si>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</si>
  <si>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</si>
  <si>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</si>
  <si>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</si>
  <si>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</si>
  <si>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</si>
  <si>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</si>
  <si>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</si>
  <si>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</si>
  <si>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</si>
  <si>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</si>
  <si>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</si>
  <si>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</si>
  <si>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</si>
  <si>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</si>
  <si>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</si>
  <si>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</si>
  <si>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</si>
  <si>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</si>
  <si>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</si>
  <si>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</si>
  <si>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</si>
  <si>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</si>
  <si>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</si>
  <si>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</si>
  <si>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</si>
  <si>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</si>
  <si>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</si>
  <si>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</si>
  <si>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</si>
  <si>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</si>
  <si>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</si>
  <si>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</si>
  <si>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</si>
  <si>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</si>
  <si>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</si>
  <si>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</si>
  <si>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</si>
  <si>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</si>
  <si>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</si>
  <si>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</si>
  <si>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</si>
  <si>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</si>
  <si>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</si>
  <si>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</si>
  <si>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</si>
  <si>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</si>
  <si>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(SNIES - SACES)</t>
  </si>
  <si>
    <t>Programas que reportan matrícula por nivel de formación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</si>
  <si>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</si>
  <si>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</si>
  <si>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</si>
  <si>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</si>
  <si>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</si>
  <si>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</si>
  <si>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</si>
  <si>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</si>
  <si>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</si>
  <si>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</si>
  <si>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</si>
  <si>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</si>
  <si>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Economía administración contad.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</si>
  <si>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</si>
  <si>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</si>
  <si>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</si>
  <si>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</si>
  <si>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</si>
  <si>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</si>
  <si>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t>Nota: Desde el 2016 el nivel de especialización incluye especializaciones técnicas, tecnológicas, universitarias y médico quirúrgicas</t>
  </si>
  <si>
    <t>Subdirección de Desarrollo Sectorial</t>
  </si>
  <si>
    <t>Fuente: MEN (SPADIES 3,0)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</si>
  <si>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</si>
  <si>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</si>
  <si>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</si>
  <si>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</si>
  <si>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Matrícula por CINE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</si>
  <si>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</si>
  <si>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</si>
  <si>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</si>
  <si>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</si>
  <si>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</si>
  <si>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</si>
  <si>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</si>
  <si>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</si>
  <si>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</si>
  <si>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</si>
  <si>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</si>
  <si>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</si>
  <si>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</si>
  <si>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</si>
  <si>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</si>
  <si>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</si>
  <si>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Total</t>
  </si>
  <si>
    <t>Porcentaje de vinculación al sector formal para recién graduados de programas de pregrado</t>
  </si>
  <si>
    <t>Nota: Cifras de corte al cierre estadístico.</t>
  </si>
  <si>
    <t>La información suministrada corresponde al reporte realizado por las instituciones de educación superior - Información 2021 con corte a mayo de 2022</t>
  </si>
  <si>
    <t>Dual</t>
  </si>
  <si>
    <t xml:space="preserve">Nota: El Decreto 1330 de 2020 contempla la oferta de programas académicos en nuevas modalidades: Dual, Presencial-Virtual, Presencial-Dual, Virtual-Dual, las cuales se agrupan en Dual. 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</si>
  <si>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</si>
  <si>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 xml:space="preserve">Nota 1: A partir del año de seguimiento 2017 se calcula en términos de la mediana del IBC estimado y se excluyen de las estadísticas de vinculación laboral las IES de régimen especial que ofrecen programas de formación militar. Para ampliar esta información consulte aquí </t>
  </si>
  <si>
    <t xml:space="preserve">https://ole.mineducacion.gov.co/1769/articles-402800_recurso_1.pdf </t>
  </si>
  <si>
    <t>Nota 2:  Los SMMLV para los años 2017, 2018, 2019 y 2020 fueron $737.717, $781.242, $828.116 y $877.802 respectivamente.</t>
  </si>
  <si>
    <t>Información año 2022</t>
  </si>
  <si>
    <t>NO</t>
  </si>
  <si>
    <t>P</t>
  </si>
  <si>
    <t>I.U/E.T</t>
  </si>
  <si>
    <t>FUNDACION UNIVERSITARIA FCV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</si>
</sst>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73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Border="1" applyAlignment="1" applyProtection="1">
      <alignment horizontal="center" vertical="center"/>
      <protection hidden="1"/>
    </xf>
    <xf numFmtId="167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6" fontId="13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6" xfId="2" applyNumberFormat="1" applyFont="1" applyFill="1" applyBorder="1" applyAlignment="1" applyProtection="1">
      <alignment horizontal="center" vertical="center"/>
      <protection hidden="1"/>
    </xf>
    <xf numFmtId="167" fontId="8" fillId="0" borderId="8" xfId="2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3" fontId="9" fillId="3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167" fontId="8" fillId="0" borderId="19" xfId="2" applyNumberFormat="1" applyFont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3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Border="1" applyAlignment="1" applyProtection="1">
      <alignment horizontal="center" vertical="center"/>
      <protection hidden="1"/>
    </xf>
    <xf numFmtId="3" fontId="8" fillId="0" borderId="33" xfId="0" applyNumberFormat="1" applyFont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Border="1" applyAlignment="1" applyProtection="1">
      <alignment horizontal="center" vertical="center"/>
      <protection hidden="1"/>
    </xf>
    <xf numFmtId="3" fontId="6" fillId="3" borderId="37" xfId="0" applyNumberFormat="1" applyFont="1" applyFill="1" applyBorder="1" applyAlignment="1" applyProtection="1">
      <alignment horizontal="center" vertical="center"/>
      <protection hidden="1"/>
    </xf>
    <xf numFmtId="3" fontId="6" fillId="3" borderId="39" xfId="0" applyNumberFormat="1" applyFont="1" applyFill="1" applyBorder="1" applyAlignment="1" applyProtection="1">
      <alignment horizontal="center" vertical="center"/>
      <protection hidden="1"/>
    </xf>
    <xf numFmtId="3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6" fillId="3" borderId="40" xfId="2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Border="1" applyAlignment="1" applyProtection="1">
      <alignment horizontal="center" vertical="center"/>
      <protection hidden="1"/>
    </xf>
    <xf numFmtId="3" fontId="6" fillId="3" borderId="19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0" xfId="2" applyNumberFormat="1" applyFont="1" applyFill="1" applyBorder="1" applyAlignment="1" applyProtection="1">
      <alignment horizontal="center" vertical="center"/>
      <protection hidden="1"/>
    </xf>
    <xf numFmtId="3" fontId="6" fillId="3" borderId="26" xfId="2" applyNumberFormat="1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45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167" fontId="8" fillId="0" borderId="47" xfId="0" applyNumberFormat="1" applyFont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50" xfId="0" applyNumberFormat="1" applyFont="1" applyFill="1" applyBorder="1" applyAlignment="1" applyProtection="1">
      <alignment horizontal="center" vertical="center"/>
      <protection hidden="1"/>
    </xf>
    <xf numFmtId="3" fontId="8" fillId="0" borderId="45" xfId="0" applyNumberFormat="1" applyFont="1" applyBorder="1" applyAlignment="1" applyProtection="1">
      <alignment horizontal="center" vertical="center"/>
      <protection hidden="1"/>
    </xf>
    <xf numFmtId="3" fontId="8" fillId="0" borderId="47" xfId="0" applyNumberFormat="1" applyFont="1" applyBorder="1" applyAlignment="1" applyProtection="1">
      <alignment horizontal="center" vertical="center"/>
      <protection hidden="1"/>
    </xf>
    <xf numFmtId="3" fontId="6" fillId="3" borderId="50" xfId="0" applyNumberFormat="1" applyFont="1" applyFill="1" applyBorder="1" applyAlignment="1" applyProtection="1">
      <alignment horizontal="center" vertical="center"/>
      <protection hidden="1"/>
    </xf>
    <xf numFmtId="3" fontId="8" fillId="0" borderId="53" xfId="0" applyNumberFormat="1" applyFont="1" applyBorder="1" applyAlignment="1" applyProtection="1">
      <alignment horizontal="center" vertical="center"/>
      <protection hidden="1"/>
    </xf>
    <xf numFmtId="3" fontId="8" fillId="0" borderId="55" xfId="0" applyNumberFormat="1" applyFont="1" applyBorder="1" applyAlignment="1" applyProtection="1">
      <alignment horizontal="center" vertical="center"/>
      <protection hidden="1"/>
    </xf>
    <xf numFmtId="3" fontId="8" fillId="0" borderId="57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3" fontId="8" fillId="0" borderId="65" xfId="0" applyNumberFormat="1" applyFont="1" applyBorder="1" applyAlignment="1" applyProtection="1">
      <alignment horizontal="center" vertical="center"/>
      <protection hidden="1"/>
    </xf>
    <xf numFmtId="3" fontId="8" fillId="0" borderId="44" xfId="0" applyNumberFormat="1" applyFont="1" applyBorder="1" applyAlignment="1" applyProtection="1">
      <alignment horizontal="center" vertical="center"/>
      <protection hidden="1"/>
    </xf>
    <xf numFmtId="167" fontId="8" fillId="0" borderId="66" xfId="2" applyNumberFormat="1" applyFont="1" applyFill="1" applyBorder="1" applyAlignment="1" applyProtection="1">
      <alignment horizontal="center" vertical="center"/>
      <protection hidden="1"/>
    </xf>
    <xf numFmtId="3" fontId="8" fillId="0" borderId="67" xfId="0" applyNumberFormat="1" applyFont="1" applyBorder="1" applyAlignment="1" applyProtection="1">
      <alignment horizontal="center" vertical="center"/>
      <protection hidden="1"/>
    </xf>
    <xf numFmtId="167" fontId="8" fillId="0" borderId="68" xfId="2" applyNumberFormat="1" applyFont="1" applyFill="1" applyBorder="1" applyAlignment="1" applyProtection="1">
      <alignment horizontal="center" vertical="center"/>
      <protection hidden="1"/>
    </xf>
    <xf numFmtId="3" fontId="8" fillId="0" borderId="69" xfId="0" applyNumberFormat="1" applyFont="1" applyBorder="1" applyAlignment="1" applyProtection="1">
      <alignment horizontal="center" vertical="center"/>
      <protection hidden="1"/>
    </xf>
    <xf numFmtId="167" fontId="8" fillId="0" borderId="70" xfId="2" applyNumberFormat="1" applyFont="1" applyFill="1" applyBorder="1" applyAlignment="1" applyProtection="1">
      <alignment horizontal="center" vertical="center"/>
      <protection hidden="1"/>
    </xf>
    <xf numFmtId="167" fontId="8" fillId="0" borderId="49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167" fontId="8" fillId="0" borderId="71" xfId="2" applyNumberFormat="1" applyFont="1" applyFill="1" applyBorder="1" applyAlignment="1" applyProtection="1">
      <alignment horizontal="center" vertical="center"/>
      <protection hidden="1"/>
    </xf>
    <xf numFmtId="167" fontId="8" fillId="0" borderId="53" xfId="2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2" applyNumberFormat="1" applyFont="1" applyFill="1" applyBorder="1" applyAlignment="1" applyProtection="1">
      <alignment horizontal="center" vertical="center"/>
      <protection hidden="1"/>
    </xf>
    <xf numFmtId="167" fontId="8" fillId="3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7" xfId="2" applyNumberFormat="1" applyFont="1" applyFill="1" applyBorder="1" applyAlignment="1" applyProtection="1">
      <alignment horizontal="center" vertical="center"/>
      <protection hidden="1"/>
    </xf>
    <xf numFmtId="167" fontId="8" fillId="0" borderId="15" xfId="2" applyNumberFormat="1" applyFont="1" applyFill="1" applyBorder="1" applyAlignment="1" applyProtection="1">
      <alignment horizontal="center" vertical="center"/>
      <protection hidden="1"/>
    </xf>
    <xf numFmtId="167" fontId="8" fillId="0" borderId="16" xfId="2" applyNumberFormat="1" applyFont="1" applyFill="1" applyBorder="1" applyAlignment="1" applyProtection="1">
      <alignment horizontal="center" vertical="center"/>
      <protection hidden="1"/>
    </xf>
    <xf numFmtId="167" fontId="8" fillId="0" borderId="18" xfId="2" applyNumberFormat="1" applyFont="1" applyFill="1" applyBorder="1" applyAlignment="1" applyProtection="1">
      <alignment horizontal="center" vertical="center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0" xfId="2" applyNumberFormat="1" applyFont="1" applyFill="1" applyBorder="1" applyAlignment="1" applyProtection="1">
      <alignment horizontal="center" vertical="center"/>
      <protection hidden="1"/>
    </xf>
    <xf numFmtId="167" fontId="8" fillId="0" borderId="21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75" xfId="2" applyNumberFormat="1" applyFont="1" applyFill="1" applyBorder="1" applyAlignment="1" applyProtection="1">
      <alignment horizontal="center" vertical="center"/>
      <protection hidden="1"/>
    </xf>
    <xf numFmtId="167" fontId="8" fillId="0" borderId="76" xfId="2" applyNumberFormat="1" applyFont="1" applyFill="1" applyBorder="1" applyAlignment="1" applyProtection="1">
      <alignment horizontal="center" vertical="center"/>
      <protection hidden="1"/>
    </xf>
    <xf numFmtId="167" fontId="8" fillId="0" borderId="72" xfId="2" applyNumberFormat="1" applyFont="1" applyFill="1" applyBorder="1" applyAlignment="1" applyProtection="1">
      <alignment horizontal="center" vertical="center"/>
      <protection hidden="1"/>
    </xf>
    <xf numFmtId="167" fontId="8" fillId="0" borderId="73" xfId="2" applyNumberFormat="1" applyFont="1" applyFill="1" applyBorder="1" applyAlignment="1" applyProtection="1">
      <alignment horizontal="center" vertical="center"/>
      <protection hidden="1"/>
    </xf>
    <xf numFmtId="167" fontId="6" fillId="3" borderId="74" xfId="2" applyNumberFormat="1" applyFont="1" applyFill="1" applyBorder="1" applyAlignment="1" applyProtection="1">
      <alignment horizontal="center" vertical="center"/>
      <protection hidden="1"/>
    </xf>
    <xf numFmtId="167" fontId="9" fillId="0" borderId="21" xfId="0" applyNumberFormat="1" applyFont="1" applyBorder="1" applyAlignment="1" applyProtection="1">
      <alignment horizontal="center" vertical="center"/>
      <protection hidden="1"/>
    </xf>
    <xf numFmtId="167" fontId="6" fillId="3" borderId="77" xfId="2" applyNumberFormat="1" applyFont="1" applyFill="1" applyBorder="1" applyAlignment="1" applyProtection="1">
      <alignment horizontal="center" vertical="center"/>
      <protection hidden="1"/>
    </xf>
    <xf numFmtId="167" fontId="8" fillId="0" borderId="33" xfId="2" applyNumberFormat="1" applyFont="1" applyFill="1" applyBorder="1" applyAlignment="1" applyProtection="1">
      <alignment horizontal="center" vertical="center"/>
      <protection hidden="1"/>
    </xf>
    <xf numFmtId="167" fontId="8" fillId="0" borderId="3" xfId="2" applyNumberFormat="1" applyFont="1" applyFill="1" applyBorder="1" applyAlignment="1" applyProtection="1">
      <alignment horizontal="center" vertical="center"/>
      <protection hidden="1"/>
    </xf>
    <xf numFmtId="167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8" fillId="0" borderId="78" xfId="0" applyNumberFormat="1" applyFont="1" applyBorder="1" applyAlignment="1" applyProtection="1">
      <alignment horizontal="center" vertical="center"/>
      <protection hidden="1"/>
    </xf>
    <xf numFmtId="0" fontId="6" fillId="3" borderId="80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22" fillId="0" borderId="0" xfId="0" applyFont="1" applyAlignment="1">
      <alignment vertical="center"/>
    </xf>
    <xf numFmtId="167" fontId="8" fillId="0" borderId="25" xfId="2" applyNumberFormat="1" applyFont="1" applyFill="1" applyBorder="1" applyAlignment="1" applyProtection="1">
      <alignment horizontal="center" vertical="center"/>
      <protection hidden="1"/>
    </xf>
    <xf numFmtId="167" fontId="8" fillId="0" borderId="65" xfId="2" applyNumberFormat="1" applyFont="1" applyFill="1" applyBorder="1" applyAlignment="1" applyProtection="1">
      <alignment horizontal="center" vertical="center"/>
      <protection hidden="1"/>
    </xf>
    <xf numFmtId="167" fontId="8" fillId="0" borderId="2" xfId="2" applyNumberFormat="1" applyFont="1" applyFill="1" applyBorder="1" applyAlignment="1" applyProtection="1">
      <alignment horizontal="center" vertical="center"/>
      <protection hidden="1"/>
    </xf>
    <xf numFmtId="167" fontId="8" fillId="0" borderId="81" xfId="2" applyNumberFormat="1" applyFont="1" applyFill="1" applyBorder="1" applyAlignment="1" applyProtection="1">
      <alignment horizontal="center" vertical="center"/>
      <protection hidden="1"/>
    </xf>
    <xf numFmtId="167" fontId="8" fillId="0" borderId="26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3" borderId="29" xfId="0" applyFont="1" applyFill="1" applyBorder="1" applyAlignment="1" applyProtection="1">
      <alignment horizontal="center" vertical="center" wrapText="1"/>
      <protection hidden="1"/>
    </xf>
    <xf numFmtId="3" fontId="9" fillId="0" borderId="16" xfId="2" applyNumberFormat="1" applyFont="1" applyFill="1" applyBorder="1" applyAlignment="1" applyProtection="1">
      <alignment horizontal="center" vertical="center"/>
      <protection hidden="1"/>
    </xf>
    <xf numFmtId="3" fontId="9" fillId="0" borderId="17" xfId="2" applyNumberFormat="1" applyFont="1" applyFill="1" applyBorder="1" applyAlignment="1" applyProtection="1">
      <alignment horizontal="center" vertical="center"/>
      <protection hidden="1"/>
    </xf>
    <xf numFmtId="3" fontId="25" fillId="3" borderId="21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3" fontId="12" fillId="0" borderId="0" xfId="2" applyNumberFormat="1" applyFont="1" applyAlignment="1" applyProtection="1">
      <alignment vertical="center"/>
      <protection hidden="1"/>
    </xf>
    <xf numFmtId="10" fontId="12" fillId="0" borderId="0" xfId="2" applyNumberFormat="1" applyFont="1" applyAlignment="1" applyProtection="1">
      <alignment vertical="center"/>
      <protection hidden="1"/>
    </xf>
    <xf numFmtId="3" fontId="9" fillId="0" borderId="32" xfId="2" applyNumberFormat="1" applyFont="1" applyFill="1" applyBorder="1" applyAlignment="1" applyProtection="1">
      <alignment horizontal="center" vertical="center"/>
      <protection hidden="1"/>
    </xf>
    <xf numFmtId="3" fontId="9" fillId="0" borderId="36" xfId="2" applyNumberFormat="1" applyFont="1" applyFill="1" applyBorder="1" applyAlignment="1" applyProtection="1">
      <alignment horizontal="center" vertical="center"/>
      <protection hidden="1"/>
    </xf>
    <xf numFmtId="3" fontId="25" fillId="3" borderId="38" xfId="2" applyNumberFormat="1" applyFont="1" applyFill="1" applyBorder="1" applyAlignment="1" applyProtection="1">
      <alignment horizontal="center" vertical="center"/>
      <protection hidden="1"/>
    </xf>
    <xf numFmtId="167" fontId="12" fillId="0" borderId="0" xfId="2" applyNumberFormat="1" applyFont="1" applyAlignment="1" applyProtection="1">
      <alignment vertical="center"/>
      <protection hidden="1"/>
    </xf>
    <xf numFmtId="10" fontId="12" fillId="0" borderId="0" xfId="0" applyNumberFormat="1" applyFont="1" applyAlignment="1" applyProtection="1">
      <alignment vertical="center"/>
      <protection hidden="1"/>
    </xf>
    <xf numFmtId="0" fontId="8" fillId="0" borderId="71" xfId="0" applyFont="1" applyBorder="1" applyAlignment="1" applyProtection="1">
      <alignment horizontal="left" vertical="center"/>
      <protection hidden="1"/>
    </xf>
    <xf numFmtId="0" fontId="8" fillId="0" borderId="82" xfId="0" applyFont="1" applyBorder="1" applyAlignment="1" applyProtection="1">
      <alignment horizontal="left" vertical="center"/>
      <protection hidden="1"/>
    </xf>
    <xf numFmtId="3" fontId="8" fillId="0" borderId="71" xfId="0" applyNumberFormat="1" applyFont="1" applyBorder="1" applyAlignment="1" applyProtection="1">
      <alignment horizontal="center" vertical="center"/>
      <protection hidden="1"/>
    </xf>
    <xf numFmtId="3" fontId="8" fillId="0" borderId="83" xfId="0" applyNumberFormat="1" applyFont="1" applyBorder="1" applyAlignment="1" applyProtection="1">
      <alignment horizontal="center" vertical="center"/>
      <protection hidden="1"/>
    </xf>
    <xf numFmtId="3" fontId="8" fillId="0" borderId="83" xfId="2" applyNumberFormat="1" applyFont="1" applyFill="1" applyBorder="1" applyAlignment="1" applyProtection="1">
      <alignment horizontal="center" vertical="center"/>
      <protection hidden="1"/>
    </xf>
    <xf numFmtId="3" fontId="9" fillId="0" borderId="82" xfId="2" applyNumberFormat="1" applyFont="1" applyFill="1" applyBorder="1" applyAlignment="1" applyProtection="1">
      <alignment horizontal="center" vertical="center"/>
      <protection hidden="1"/>
    </xf>
    <xf numFmtId="3" fontId="6" fillId="3" borderId="21" xfId="2" applyNumberFormat="1" applyFont="1" applyFill="1" applyBorder="1" applyAlignment="1" applyProtection="1">
      <alignment horizontal="center" vertical="center"/>
      <protection hidden="1"/>
    </xf>
    <xf numFmtId="3" fontId="6" fillId="3" borderId="38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3" fontId="8" fillId="0" borderId="46" xfId="5" applyNumberFormat="1" applyFont="1" applyFill="1" applyBorder="1" applyAlignment="1" applyProtection="1">
      <alignment horizontal="left" vertical="center"/>
      <protection hidden="1"/>
    </xf>
    <xf numFmtId="3" fontId="8" fillId="0" borderId="81" xfId="5" applyNumberFormat="1" applyFont="1" applyFill="1" applyBorder="1" applyAlignment="1" applyProtection="1">
      <alignment horizontal="left" vertical="center"/>
      <protection hidden="1"/>
    </xf>
    <xf numFmtId="3" fontId="8" fillId="0" borderId="2" xfId="5" applyNumberFormat="1" applyFont="1" applyFill="1" applyBorder="1" applyAlignment="1" applyProtection="1">
      <alignment horizontal="left" vertical="center"/>
      <protection hidden="1"/>
    </xf>
    <xf numFmtId="167" fontId="27" fillId="0" borderId="22" xfId="2" applyNumberFormat="1" applyFont="1" applyFill="1" applyBorder="1" applyAlignment="1" applyProtection="1">
      <alignment horizontal="left" vertical="center"/>
      <protection hidden="1"/>
    </xf>
    <xf numFmtId="3" fontId="8" fillId="0" borderId="91" xfId="5" applyNumberFormat="1" applyFont="1" applyFill="1" applyBorder="1" applyAlignment="1" applyProtection="1">
      <alignment horizontal="left" vertical="center"/>
      <protection hidden="1"/>
    </xf>
    <xf numFmtId="3" fontId="8" fillId="0" borderId="23" xfId="5" applyNumberFormat="1" applyFont="1" applyFill="1" applyBorder="1" applyAlignment="1" applyProtection="1">
      <alignment horizontal="left" vertical="center"/>
      <protection hidden="1"/>
    </xf>
    <xf numFmtId="3" fontId="8" fillId="0" borderId="48" xfId="5" applyNumberFormat="1" applyFont="1" applyFill="1" applyBorder="1" applyAlignment="1" applyProtection="1">
      <alignment horizontal="left" vertical="center"/>
      <protection hidden="1"/>
    </xf>
    <xf numFmtId="3" fontId="8" fillId="0" borderId="70" xfId="5" applyNumberFormat="1" applyFont="1" applyFill="1" applyBorder="1" applyAlignment="1" applyProtection="1">
      <alignment horizontal="left" vertical="center"/>
      <protection hidden="1"/>
    </xf>
    <xf numFmtId="3" fontId="8" fillId="0" borderId="26" xfId="5" applyNumberFormat="1" applyFont="1" applyFill="1" applyBorder="1" applyAlignment="1" applyProtection="1">
      <alignment horizontal="left" vertical="center"/>
      <protection hidden="1"/>
    </xf>
    <xf numFmtId="3" fontId="8" fillId="0" borderId="49" xfId="5" applyNumberFormat="1" applyFont="1" applyFill="1" applyBorder="1" applyAlignment="1" applyProtection="1">
      <alignment horizontal="left" vertical="center"/>
      <protection hidden="1"/>
    </xf>
    <xf numFmtId="3" fontId="8" fillId="0" borderId="43" xfId="5" applyNumberFormat="1" applyFont="1" applyFill="1" applyBorder="1" applyAlignment="1" applyProtection="1">
      <alignment horizontal="left" vertical="center"/>
      <protection hidden="1"/>
    </xf>
    <xf numFmtId="3" fontId="8" fillId="0" borderId="65" xfId="5" applyNumberFormat="1" applyFont="1" applyFill="1" applyBorder="1" applyAlignment="1" applyProtection="1">
      <alignment horizontal="left" vertical="center"/>
      <protection hidden="1"/>
    </xf>
    <xf numFmtId="3" fontId="8" fillId="0" borderId="25" xfId="5" applyNumberFormat="1" applyFont="1" applyFill="1" applyBorder="1" applyAlignment="1" applyProtection="1">
      <alignment horizontal="left" vertical="center"/>
      <protection hidden="1"/>
    </xf>
    <xf numFmtId="3" fontId="8" fillId="0" borderId="92" xfId="5" applyNumberFormat="1" applyFont="1" applyFill="1" applyBorder="1" applyAlignment="1" applyProtection="1">
      <alignment horizontal="left" vertical="center"/>
      <protection hidden="1"/>
    </xf>
    <xf numFmtId="3" fontId="8" fillId="0" borderId="90" xfId="5" applyNumberFormat="1" applyFont="1" applyFill="1" applyBorder="1" applyAlignment="1" applyProtection="1">
      <alignment horizontal="left" vertical="center"/>
      <protection hidden="1"/>
    </xf>
    <xf numFmtId="3" fontId="8" fillId="0" borderId="44" xfId="5" applyNumberFormat="1" applyFont="1" applyFill="1" applyBorder="1" applyAlignment="1" applyProtection="1">
      <alignment horizontal="left" vertical="center"/>
      <protection hidden="1"/>
    </xf>
    <xf numFmtId="3" fontId="8" fillId="0" borderId="93" xfId="5" applyNumberFormat="1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vertical="center"/>
      <protection hidden="1"/>
    </xf>
    <xf numFmtId="0" fontId="6" fillId="3" borderId="30" xfId="0" applyFont="1" applyFill="1" applyBorder="1" applyAlignment="1" applyProtection="1">
      <alignment vertical="center"/>
      <protection hidden="1"/>
    </xf>
    <xf numFmtId="0" fontId="6" fillId="3" borderId="48" xfId="0" applyFont="1" applyFill="1" applyBorder="1" applyAlignment="1" applyProtection="1">
      <alignment vertical="center"/>
      <protection hidden="1"/>
    </xf>
    <xf numFmtId="0" fontId="6" fillId="3" borderId="52" xfId="0" applyFont="1" applyFill="1" applyBorder="1" applyAlignment="1" applyProtection="1">
      <alignment vertical="center"/>
      <protection hidden="1"/>
    </xf>
    <xf numFmtId="3" fontId="8" fillId="0" borderId="27" xfId="2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Fill="1" applyBorder="1" applyAlignment="1" applyProtection="1">
      <alignment horizontal="center" vertical="center"/>
      <protection hidden="1"/>
    </xf>
    <xf numFmtId="3" fontId="6" fillId="3" borderId="19" xfId="2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21" xfId="0" applyFont="1" applyFill="1" applyBorder="1" applyAlignment="1" applyProtection="1">
      <alignment horizontal="left" vertical="center"/>
      <protection hidden="1"/>
    </xf>
    <xf numFmtId="0" fontId="8" fillId="0" borderId="43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8" fillId="0" borderId="46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3" fontId="8" fillId="0" borderId="58" xfId="0" applyNumberFormat="1" applyFont="1" applyBorder="1" applyAlignment="1" applyProtection="1">
      <alignment horizontal="center" vertical="center"/>
      <protection hidden="1"/>
    </xf>
    <xf numFmtId="0" fontId="6" fillId="3" borderId="48" xfId="0" applyFont="1" applyFill="1" applyBorder="1" applyAlignment="1" applyProtection="1">
      <alignment horizontal="left" vertical="center"/>
      <protection hidden="1"/>
    </xf>
    <xf numFmtId="0" fontId="6" fillId="3" borderId="49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6" fillId="3" borderId="59" xfId="0" applyFont="1" applyFill="1" applyBorder="1" applyAlignment="1" applyProtection="1">
      <alignment horizontal="center" vertical="center"/>
      <protection hidden="1"/>
    </xf>
    <xf numFmtId="0" fontId="6" fillId="3" borderId="60" xfId="0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6" fillId="3" borderId="52" xfId="0" applyFont="1" applyFill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left" vertical="center"/>
      <protection hidden="1"/>
    </xf>
    <xf numFmtId="0" fontId="8" fillId="0" borderId="31" xfId="0" applyFont="1" applyBorder="1" applyAlignment="1" applyProtection="1">
      <alignment horizontal="left" vertical="center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3" fontId="6" fillId="0" borderId="61" xfId="0" applyNumberFormat="1" applyFont="1" applyBorder="1" applyAlignment="1" applyProtection="1">
      <alignment horizontal="center" vertical="center"/>
      <protection hidden="1"/>
    </xf>
    <xf numFmtId="3" fontId="6" fillId="0" borderId="50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3" fontId="6" fillId="0" borderId="63" xfId="0" applyNumberFormat="1" applyFont="1" applyBorder="1" applyAlignment="1" applyProtection="1">
      <alignment horizontal="center" vertical="center"/>
      <protection hidden="1"/>
    </xf>
    <xf numFmtId="3" fontId="6" fillId="0" borderId="64" xfId="0" applyNumberFormat="1" applyFont="1" applyBorder="1" applyAlignment="1" applyProtection="1">
      <alignment horizontal="center" vertical="center"/>
      <protection hidden="1"/>
    </xf>
    <xf numFmtId="3" fontId="8" fillId="0" borderId="56" xfId="0" applyNumberFormat="1" applyFont="1" applyBorder="1" applyAlignment="1" applyProtection="1">
      <alignment horizontal="center" vertical="center"/>
      <protection hidden="1"/>
    </xf>
    <xf numFmtId="3" fontId="8" fillId="0" borderId="79" xfId="0" applyNumberFormat="1" applyFont="1" applyBorder="1" applyAlignment="1" applyProtection="1">
      <alignment horizontal="center" vertical="center"/>
      <protection hidden="1"/>
    </xf>
    <xf numFmtId="3" fontId="8" fillId="0" borderId="21" xfId="0" applyNumberFormat="1" applyFont="1" applyBorder="1" applyAlignment="1" applyProtection="1">
      <alignment horizontal="center" vertical="center"/>
      <protection hidden="1"/>
    </xf>
    <xf numFmtId="3" fontId="6" fillId="0" borderId="45" xfId="0" applyNumberFormat="1" applyFont="1" applyBorder="1" applyAlignment="1" applyProtection="1">
      <alignment horizontal="center" vertical="center"/>
      <protection hidden="1"/>
    </xf>
    <xf numFmtId="3" fontId="6" fillId="0" borderId="62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6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0" fontId="8" fillId="0" borderId="84" xfId="0" applyFont="1" applyBorder="1" applyAlignment="1" applyProtection="1">
      <alignment horizontal="left" vertical="center"/>
      <protection hidden="1"/>
    </xf>
    <xf numFmtId="0" fontId="8" fillId="0" borderId="85" xfId="0" applyFont="1" applyBorder="1" applyAlignment="1" applyProtection="1">
      <alignment horizontal="left" vertical="center"/>
      <protection hidden="1"/>
    </xf>
    <xf numFmtId="0" fontId="8" fillId="0" borderId="69" xfId="0" applyFont="1" applyBorder="1" applyAlignment="1" applyProtection="1">
      <alignment horizontal="left" vertical="center"/>
      <protection hidden="1"/>
    </xf>
    <xf numFmtId="0" fontId="8" fillId="0" borderId="87" xfId="0" applyFont="1" applyBorder="1" applyAlignment="1" applyProtection="1">
      <alignment horizontal="left" vertical="center"/>
      <protection hidden="1"/>
    </xf>
    <xf numFmtId="0" fontId="8" fillId="0" borderId="88" xfId="0" applyFont="1" applyBorder="1" applyAlignment="1" applyProtection="1">
      <alignment horizontal="left" vertical="center"/>
      <protection hidden="1"/>
    </xf>
    <xf numFmtId="0" fontId="8" fillId="0" borderId="89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86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28" fillId="0" borderId="0" xfId="6" applyAlignment="1" applyProtection="1">
      <alignment horizontal="left" vertical="center" wrapText="1"/>
      <protection hidden="1"/>
    </xf>
  </cellXfs>
  <cellStyles count="7">
    <cellStyle name="Hipervínculo" xfId="6" builtinId="8"/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5"/>
  <sheetViews>
    <sheetView showGridLines="0" tabSelected="1" zoomScale="70" zoomScaleNormal="70" workbookViewId="0">
      <selection activeCell="B7" sqref="B7:I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2" width="20.140625" style="1" customWidth="1"/>
    <col min="13" max="13" width="21.140625" style="148" customWidth="1"/>
    <col min="14" max="14" width="11.42578125" style="22" customWidth="1"/>
    <col min="15" max="22" width="11.85546875" style="22" hidden="1" customWidth="1"/>
    <col min="23" max="37" width="11.85546875" style="4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6.25" x14ac:dyDescent="0.25">
      <c r="B6" s="217" t="s">
        <v>10</v>
      </c>
      <c r="C6" s="217"/>
      <c r="D6" s="217"/>
      <c r="E6" s="217"/>
      <c r="F6" s="217"/>
      <c r="G6" s="217"/>
      <c r="H6" s="217"/>
      <c r="I6" s="217"/>
    </row>
    <row r="7" spans="1:37" ht="26.25" x14ac:dyDescent="0.25">
      <c r="B7" s="217" t="str">
        <f>+A11</f>
        <v>FUNDACION UNIVERSITARIA FCV</v>
      </c>
      <c r="C7" s="217"/>
      <c r="D7" s="217"/>
      <c r="E7" s="217"/>
      <c r="F7" s="217"/>
      <c r="G7" s="217"/>
      <c r="H7" s="217"/>
      <c r="I7" s="217"/>
      <c r="J7" s="7"/>
      <c r="K7" s="3"/>
      <c r="L7" s="3"/>
      <c r="M7" s="149"/>
    </row>
    <row r="8" spans="1:37" ht="26.25" x14ac:dyDescent="0.25">
      <c r="B8" s="217" t="s">
        <v>130</v>
      </c>
      <c r="C8" s="217"/>
      <c r="D8" s="217"/>
      <c r="E8" s="217"/>
      <c r="F8" s="217"/>
      <c r="G8" s="217"/>
      <c r="H8" s="217"/>
      <c r="I8" s="217"/>
      <c r="J8" s="7"/>
      <c r="K8" s="3"/>
      <c r="L8" s="3"/>
      <c r="M8" s="149"/>
    </row>
    <row r="9" spans="1:37" s="114" customFormat="1" ht="18.75" x14ac:dyDescent="0.25">
      <c r="B9" s="250" t="s">
        <v>97</v>
      </c>
      <c r="C9" s="250"/>
      <c r="D9" s="250"/>
      <c r="E9" s="250"/>
      <c r="F9" s="250"/>
      <c r="G9" s="250"/>
      <c r="H9" s="250"/>
      <c r="I9" s="250"/>
      <c r="J9" s="115"/>
      <c r="K9" s="3"/>
      <c r="L9" s="3"/>
      <c r="M9" s="149"/>
      <c r="N9" s="142"/>
      <c r="O9" s="142"/>
      <c r="P9" s="142"/>
      <c r="Q9" s="142"/>
      <c r="R9" s="142"/>
      <c r="S9" s="142"/>
      <c r="T9" s="142"/>
      <c r="U9" s="142"/>
      <c r="V9" s="142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 ht="21" customHeight="1" x14ac:dyDescent="0.25">
      <c r="A10" s="113" t="s">
        <v>123</v>
      </c>
      <c r="B10" s="4"/>
      <c r="C10" s="4"/>
      <c r="D10" s="4"/>
      <c r="E10" s="4"/>
    </row>
    <row r="11" spans="1:37" ht="15.75" customHeight="1" x14ac:dyDescent="0.25">
      <c r="A11" s="4" t="s">
        <v>134</v>
      </c>
      <c r="B11" s="4" t="s">
        <v>132</v>
      </c>
      <c r="C11" s="4" t="s">
        <v>133</v>
      </c>
      <c r="D11" s="4">
        <v>1</v>
      </c>
      <c r="E11" s="4" t="s">
        <v>131</v>
      </c>
      <c r="F11" s="4"/>
    </row>
    <row r="12" spans="1:37" ht="26.25" x14ac:dyDescent="0.25">
      <c r="A12" s="33" t="s">
        <v>18</v>
      </c>
      <c r="B12" s="5"/>
      <c r="C12" s="33" t="s">
        <v>20</v>
      </c>
      <c r="D12" s="5"/>
      <c r="E12" s="5"/>
      <c r="F12" s="5"/>
      <c r="G12" s="34" t="s">
        <v>29</v>
      </c>
      <c r="H12" s="5"/>
      <c r="I12" s="33" t="s">
        <v>30</v>
      </c>
      <c r="J12" s="33"/>
    </row>
    <row r="13" spans="1:37" ht="26.25" x14ac:dyDescent="0.25">
      <c r="A13" s="5" t="str">
        <f>+IF(B11="O","OFICIAL",IF(B11="P","PRIVADA","RÉGIMEN ESPECIAL"))</f>
        <v>PRIVADA</v>
      </c>
      <c r="B13" s="5"/>
      <c r="C13" s="5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6"/>
      <c r="E13" s="5"/>
      <c r="F13" s="6"/>
      <c r="G13" s="7">
        <f>+D11</f>
        <v>1</v>
      </c>
      <c r="H13" s="5"/>
      <c r="I13" s="7" t="str">
        <f>+E11</f>
        <v>NO</v>
      </c>
      <c r="J13" s="7"/>
    </row>
    <row r="14" spans="1:37" ht="26.25" x14ac:dyDescent="0.25">
      <c r="C14" s="5" t="str">
        <f>+IF(C11="I.U./E.T","ESCUELA TECNOLÓGICA","")</f>
        <v/>
      </c>
    </row>
    <row r="15" spans="1:37" ht="16.5" customHeight="1" thickBot="1" x14ac:dyDescent="0.3">
      <c r="B15" s="8"/>
    </row>
    <row r="16" spans="1:37" ht="43.5" customHeight="1" x14ac:dyDescent="0.25">
      <c r="G16" s="244" t="str">
        <f>+A11</f>
        <v>FUNDACION UNIVERSITARIA FCV</v>
      </c>
      <c r="H16" s="247" t="s">
        <v>1</v>
      </c>
    </row>
    <row r="17" spans="1:13" ht="43.5" customHeight="1" x14ac:dyDescent="0.25">
      <c r="C17" s="9" t="s">
        <v>31</v>
      </c>
      <c r="G17" s="245"/>
      <c r="H17" s="248"/>
    </row>
    <row r="18" spans="1:13" ht="43.5" customHeight="1" thickBot="1" x14ac:dyDescent="0.3">
      <c r="G18" s="246"/>
      <c r="H18" s="249"/>
    </row>
    <row r="19" spans="1:13" ht="18.75" x14ac:dyDescent="0.25">
      <c r="A19" s="220" t="s">
        <v>0</v>
      </c>
      <c r="B19" s="242"/>
      <c r="C19" s="242"/>
      <c r="D19" s="242"/>
      <c r="E19" s="242"/>
      <c r="F19" s="221"/>
      <c r="G19" s="38">
        <f>+M34</f>
        <v>0</v>
      </c>
      <c r="H19" s="117">
        <v>2448271</v>
      </c>
    </row>
    <row r="20" spans="1:13" ht="18.75" x14ac:dyDescent="0.25">
      <c r="A20" s="239" t="s">
        <v>32</v>
      </c>
      <c r="B20" s="240"/>
      <c r="C20" s="240"/>
      <c r="D20" s="240"/>
      <c r="E20" s="240"/>
      <c r="F20" s="241"/>
      <c r="G20" s="39" t="str">
        <f>+M32</f>
        <v>-</v>
      </c>
      <c r="H20" s="35">
        <v>2259970</v>
      </c>
    </row>
    <row r="21" spans="1:13" ht="18.75" x14ac:dyDescent="0.25">
      <c r="A21" s="218" t="s">
        <v>33</v>
      </c>
      <c r="B21" s="238"/>
      <c r="C21" s="238"/>
      <c r="D21" s="238"/>
      <c r="E21" s="238"/>
      <c r="F21" s="219"/>
      <c r="G21" s="40" t="str">
        <f>+M33</f>
        <v>-</v>
      </c>
      <c r="H21" s="36">
        <v>188301</v>
      </c>
    </row>
    <row r="22" spans="1:13" ht="18.75" x14ac:dyDescent="0.25">
      <c r="A22" s="239" t="s">
        <v>34</v>
      </c>
      <c r="B22" s="240"/>
      <c r="C22" s="240"/>
      <c r="D22" s="240"/>
      <c r="E22" s="240"/>
      <c r="F22" s="241"/>
      <c r="G22" s="101" t="str">
        <f>+E112</f>
        <v/>
      </c>
      <c r="H22" s="100">
        <v>0.52100000000000002</v>
      </c>
    </row>
    <row r="23" spans="1:13" ht="18.75" x14ac:dyDescent="0.25">
      <c r="A23" s="218" t="s">
        <v>35</v>
      </c>
      <c r="B23" s="238"/>
      <c r="C23" s="238"/>
      <c r="D23" s="238"/>
      <c r="E23" s="238"/>
      <c r="F23" s="219"/>
      <c r="G23" s="41">
        <f>+I112</f>
        <v>0</v>
      </c>
      <c r="H23" s="36">
        <v>12290</v>
      </c>
    </row>
    <row r="24" spans="1:13" ht="18.75" x14ac:dyDescent="0.25">
      <c r="A24" s="239" t="s">
        <v>99</v>
      </c>
      <c r="B24" s="240"/>
      <c r="C24" s="240"/>
      <c r="D24" s="240"/>
      <c r="E24" s="240"/>
      <c r="F24" s="241"/>
      <c r="G24" s="39" t="s">
        <v>101</v>
      </c>
      <c r="H24" s="35">
        <v>368</v>
      </c>
    </row>
    <row r="25" spans="1:13" ht="18.75" x14ac:dyDescent="0.25">
      <c r="A25" s="218" t="s">
        <v>93</v>
      </c>
      <c r="B25" s="238"/>
      <c r="C25" s="238"/>
      <c r="D25" s="238"/>
      <c r="E25" s="238"/>
      <c r="F25" s="219"/>
      <c r="G25" s="102" t="str">
        <f>+E98</f>
        <v>-</v>
      </c>
      <c r="H25" s="103">
        <v>8.2512946962657693E-2</v>
      </c>
    </row>
    <row r="26" spans="1:13" ht="19.5" thickBot="1" x14ac:dyDescent="0.3">
      <c r="A26" s="190" t="s">
        <v>121</v>
      </c>
      <c r="B26" s="243"/>
      <c r="C26" s="243"/>
      <c r="D26" s="243"/>
      <c r="E26" s="243"/>
      <c r="F26" s="191"/>
      <c r="G26" s="37" t="s">
        <v>101</v>
      </c>
      <c r="H26" s="123">
        <v>0.65500000000000003</v>
      </c>
    </row>
    <row r="27" spans="1:13" ht="15.75" customHeight="1" x14ac:dyDescent="0.25">
      <c r="A27" s="28" t="s">
        <v>67</v>
      </c>
    </row>
    <row r="28" spans="1:13" x14ac:dyDescent="0.25">
      <c r="A28" s="112" t="s">
        <v>102</v>
      </c>
      <c r="H28" s="11"/>
      <c r="I28" s="11"/>
      <c r="J28" s="11"/>
      <c r="K28" s="11"/>
      <c r="L28" s="11"/>
      <c r="M28" s="150"/>
    </row>
    <row r="29" spans="1:13" ht="23.25" customHeight="1" x14ac:dyDescent="0.25">
      <c r="A29" s="112"/>
      <c r="H29" s="11"/>
      <c r="I29" s="11"/>
      <c r="J29" s="11"/>
      <c r="K29" s="11"/>
      <c r="L29" s="11"/>
      <c r="M29" s="150"/>
    </row>
    <row r="30" spans="1:13" ht="21.75" thickBot="1" x14ac:dyDescent="0.3">
      <c r="A30" s="12" t="s">
        <v>64</v>
      </c>
      <c r="K30" s="13"/>
      <c r="L30" s="13"/>
      <c r="M30" s="151"/>
    </row>
    <row r="31" spans="1:13" ht="19.5" thickBot="1" x14ac:dyDescent="0.3">
      <c r="A31" s="202" t="s">
        <v>65</v>
      </c>
      <c r="B31" s="203"/>
      <c r="C31" s="45">
        <v>2011</v>
      </c>
      <c r="D31" s="46">
        <v>2012</v>
      </c>
      <c r="E31" s="46">
        <v>2013</v>
      </c>
      <c r="F31" s="46">
        <v>2014</v>
      </c>
      <c r="G31" s="46">
        <v>2015</v>
      </c>
      <c r="H31" s="47">
        <v>2016</v>
      </c>
      <c r="I31" s="47">
        <v>2017</v>
      </c>
      <c r="J31" s="47">
        <v>2018</v>
      </c>
      <c r="K31" s="47">
        <v>2019</v>
      </c>
      <c r="L31" s="47">
        <v>2020</v>
      </c>
      <c r="M31" s="144">
        <v>2021</v>
      </c>
    </row>
    <row r="32" spans="1:13" ht="18.75" x14ac:dyDescent="0.25">
      <c r="A32" s="230" t="s">
        <v>36</v>
      </c>
      <c r="B32" s="231"/>
      <c r="C32" s="49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1">
        <v>0</v>
      </c>
      <c r="J32" s="52">
        <v>0</v>
      </c>
      <c r="K32" s="52">
        <v>0</v>
      </c>
      <c r="L32" s="52">
        <v>0</v>
      </c>
      <c r="M32" s="152" t="s">
        <v>101</v>
      </c>
    </row>
    <row r="33" spans="1:14" ht="18.75" x14ac:dyDescent="0.25">
      <c r="A33" s="200" t="s">
        <v>37</v>
      </c>
      <c r="B33" s="201"/>
      <c r="C33" s="53">
        <v>0</v>
      </c>
      <c r="D33" s="14">
        <v>0</v>
      </c>
      <c r="E33" s="14">
        <v>0</v>
      </c>
      <c r="F33" s="14">
        <v>0</v>
      </c>
      <c r="G33" s="14">
        <v>0</v>
      </c>
      <c r="H33" s="29">
        <v>0</v>
      </c>
      <c r="I33" s="29">
        <v>0</v>
      </c>
      <c r="J33" s="42">
        <v>0</v>
      </c>
      <c r="K33" s="42">
        <v>0</v>
      </c>
      <c r="L33" s="42">
        <v>0</v>
      </c>
      <c r="M33" s="153" t="s">
        <v>101</v>
      </c>
    </row>
    <row r="34" spans="1:14" ht="19.5" thickBot="1" x14ac:dyDescent="0.3">
      <c r="A34" s="206" t="s">
        <v>9</v>
      </c>
      <c r="B34" s="207"/>
      <c r="C34" s="54">
        <f>+SUM(C32:C33)</f>
        <v>0</v>
      </c>
      <c r="D34" s="55">
        <f t="shared" ref="D34:H34" si="0">+SUM(D32:D33)</f>
        <v>0</v>
      </c>
      <c r="E34" s="55">
        <f t="shared" si="0"/>
        <v>0</v>
      </c>
      <c r="F34" s="55">
        <f t="shared" si="0"/>
        <v>0</v>
      </c>
      <c r="G34" s="55">
        <f t="shared" si="0"/>
        <v>0</v>
      </c>
      <c r="H34" s="56">
        <f t="shared" si="0"/>
        <v>0</v>
      </c>
      <c r="I34" s="56">
        <f>+SUM(I32:I33)</f>
        <v>0</v>
      </c>
      <c r="J34" s="57">
        <f>+SUM(J32:J33)</f>
        <v>0</v>
      </c>
      <c r="K34" s="57">
        <f>+SUM(K32:K33)</f>
        <v>0</v>
      </c>
      <c r="L34" s="57">
        <f>+SUM(L32:L33)</f>
        <v>0</v>
      </c>
      <c r="M34" s="154">
        <f>+SUM(M32:M33)</f>
        <v>0</v>
      </c>
    </row>
    <row r="35" spans="1:14" ht="15.75" customHeight="1" x14ac:dyDescent="0.25">
      <c r="A35" s="28" t="s">
        <v>63</v>
      </c>
      <c r="H35" s="15"/>
      <c r="I35" s="15"/>
      <c r="J35" s="15"/>
      <c r="K35" s="15"/>
      <c r="L35" s="15"/>
      <c r="M35" s="155"/>
    </row>
    <row r="36" spans="1:14" ht="15.75" customHeight="1" x14ac:dyDescent="0.25">
      <c r="A36" s="16"/>
    </row>
    <row r="37" spans="1:14" ht="21.75" thickBot="1" x14ac:dyDescent="0.3">
      <c r="A37" s="12" t="s">
        <v>25</v>
      </c>
    </row>
    <row r="38" spans="1:14" ht="19.5" thickBot="1" x14ac:dyDescent="0.3">
      <c r="A38" s="202" t="s">
        <v>66</v>
      </c>
      <c r="B38" s="203"/>
      <c r="C38" s="45">
        <v>2011</v>
      </c>
      <c r="D38" s="46">
        <v>2012</v>
      </c>
      <c r="E38" s="46">
        <v>2013</v>
      </c>
      <c r="F38" s="46">
        <v>2014</v>
      </c>
      <c r="G38" s="46">
        <v>2015</v>
      </c>
      <c r="H38" s="47">
        <v>2016</v>
      </c>
      <c r="I38" s="47">
        <v>2017</v>
      </c>
      <c r="J38" s="47">
        <v>2018</v>
      </c>
      <c r="K38" s="47">
        <v>2019</v>
      </c>
      <c r="L38" s="47">
        <v>2020</v>
      </c>
      <c r="M38" s="144">
        <v>2021</v>
      </c>
    </row>
    <row r="39" spans="1:14" ht="18.75" x14ac:dyDescent="0.25">
      <c r="A39" s="220" t="s">
        <v>3</v>
      </c>
      <c r="B39" s="221"/>
      <c r="C39" s="38"/>
      <c r="D39" s="58"/>
      <c r="E39" s="58"/>
      <c r="F39" s="58"/>
      <c r="G39" s="58"/>
      <c r="H39" s="59"/>
      <c r="I39" s="59"/>
      <c r="J39" s="60"/>
      <c r="K39" s="60"/>
      <c r="L39" s="60">
        <v>0</v>
      </c>
      <c r="M39" s="145">
        <v>0</v>
      </c>
      <c r="N39" s="143"/>
    </row>
    <row r="40" spans="1:14" ht="18.75" x14ac:dyDescent="0.25">
      <c r="A40" s="218" t="s">
        <v>4</v>
      </c>
      <c r="B40" s="219"/>
      <c r="C40" s="61"/>
      <c r="D40" s="17"/>
      <c r="E40" s="17"/>
      <c r="F40" s="17"/>
      <c r="G40" s="17"/>
      <c r="H40" s="30"/>
      <c r="I40" s="30"/>
      <c r="J40" s="43"/>
      <c r="K40" s="43"/>
      <c r="L40" s="43">
        <v>0</v>
      </c>
      <c r="M40" s="146">
        <v>0</v>
      </c>
      <c r="N40" s="143"/>
    </row>
    <row r="41" spans="1:14" ht="18.75" x14ac:dyDescent="0.25">
      <c r="A41" s="218" t="s">
        <v>5</v>
      </c>
      <c r="B41" s="219"/>
      <c r="C41" s="61"/>
      <c r="D41" s="17"/>
      <c r="E41" s="17"/>
      <c r="F41" s="17"/>
      <c r="G41" s="17"/>
      <c r="H41" s="30"/>
      <c r="I41" s="30"/>
      <c r="J41" s="43"/>
      <c r="K41" s="43"/>
      <c r="L41" s="43">
        <v>0</v>
      </c>
      <c r="M41" s="146">
        <v>0</v>
      </c>
      <c r="N41" s="143"/>
    </row>
    <row r="42" spans="1:14" ht="18.75" x14ac:dyDescent="0.25">
      <c r="A42" s="218" t="s">
        <v>6</v>
      </c>
      <c r="B42" s="219"/>
      <c r="C42" s="61"/>
      <c r="D42" s="17"/>
      <c r="E42" s="17"/>
      <c r="F42" s="17"/>
      <c r="G42" s="17"/>
      <c r="H42" s="30"/>
      <c r="I42" s="30"/>
      <c r="J42" s="43"/>
      <c r="K42" s="43"/>
      <c r="L42" s="43">
        <v>0</v>
      </c>
      <c r="M42" s="146">
        <v>0</v>
      </c>
      <c r="N42" s="143"/>
    </row>
    <row r="43" spans="1:14" ht="18.75" x14ac:dyDescent="0.25">
      <c r="A43" s="218" t="s">
        <v>7</v>
      </c>
      <c r="B43" s="219"/>
      <c r="C43" s="61"/>
      <c r="D43" s="17"/>
      <c r="E43" s="17"/>
      <c r="F43" s="17"/>
      <c r="G43" s="17"/>
      <c r="H43" s="30"/>
      <c r="I43" s="30"/>
      <c r="J43" s="43"/>
      <c r="K43" s="43"/>
      <c r="L43" s="43">
        <v>0</v>
      </c>
      <c r="M43" s="146">
        <v>0</v>
      </c>
      <c r="N43" s="143"/>
    </row>
    <row r="44" spans="1:14" ht="18.75" x14ac:dyDescent="0.25">
      <c r="A44" s="218" t="s">
        <v>8</v>
      </c>
      <c r="B44" s="219"/>
      <c r="C44" s="61"/>
      <c r="D44" s="17"/>
      <c r="E44" s="17"/>
      <c r="F44" s="17"/>
      <c r="G44" s="17"/>
      <c r="H44" s="30"/>
      <c r="I44" s="30"/>
      <c r="J44" s="43"/>
      <c r="K44" s="43"/>
      <c r="L44" s="43">
        <v>0</v>
      </c>
      <c r="M44" s="146">
        <v>0</v>
      </c>
      <c r="N44" s="143"/>
    </row>
    <row r="45" spans="1:14" ht="19.5" thickBot="1" x14ac:dyDescent="0.3">
      <c r="A45" s="192" t="s">
        <v>9</v>
      </c>
      <c r="B45" s="193"/>
      <c r="C45" s="62">
        <f>+SUM(C39:C44)</f>
        <v>0</v>
      </c>
      <c r="D45" s="63">
        <f t="shared" ref="D45:I45" si="1">+SUM(D39:D44)</f>
        <v>0</v>
      </c>
      <c r="E45" s="63">
        <f t="shared" si="1"/>
        <v>0</v>
      </c>
      <c r="F45" s="63">
        <f t="shared" si="1"/>
        <v>0</v>
      </c>
      <c r="G45" s="63">
        <f t="shared" si="1"/>
        <v>0</v>
      </c>
      <c r="H45" s="64">
        <f t="shared" si="1"/>
        <v>0</v>
      </c>
      <c r="I45" s="64">
        <f t="shared" si="1"/>
        <v>0</v>
      </c>
      <c r="J45" s="65">
        <f>+SUM(J39:J44)</f>
        <v>0</v>
      </c>
      <c r="K45" s="65">
        <f>+SUM(K39:K44)</f>
        <v>0</v>
      </c>
      <c r="L45" s="65">
        <f>+SUM(L39:L44)</f>
        <v>0</v>
      </c>
      <c r="M45" s="147">
        <f>+SUM(M39:M44)</f>
        <v>0</v>
      </c>
    </row>
    <row r="46" spans="1:14" ht="15.75" customHeight="1" x14ac:dyDescent="0.25">
      <c r="A46" s="28" t="s">
        <v>63</v>
      </c>
    </row>
    <row r="47" spans="1:14" ht="31.5" customHeight="1" x14ac:dyDescent="0.25">
      <c r="A47" s="112" t="s">
        <v>96</v>
      </c>
    </row>
    <row r="48" spans="1:14" ht="21.75" thickBot="1" x14ac:dyDescent="0.3">
      <c r="A48" s="12" t="s">
        <v>38</v>
      </c>
    </row>
    <row r="49" spans="1:13" ht="19.5" thickBot="1" x14ac:dyDescent="0.3">
      <c r="A49" s="202" t="s">
        <v>51</v>
      </c>
      <c r="B49" s="203"/>
      <c r="C49" s="45">
        <v>2011</v>
      </c>
      <c r="D49" s="46">
        <v>2012</v>
      </c>
      <c r="E49" s="46">
        <v>2013</v>
      </c>
      <c r="F49" s="46">
        <v>2014</v>
      </c>
      <c r="G49" s="46">
        <v>2015</v>
      </c>
      <c r="H49" s="47">
        <v>2016</v>
      </c>
      <c r="I49" s="47">
        <v>2017</v>
      </c>
      <c r="J49" s="47">
        <v>2018</v>
      </c>
      <c r="K49" s="47">
        <v>2019</v>
      </c>
      <c r="L49" s="47">
        <v>2020</v>
      </c>
      <c r="M49" s="144">
        <v>2021</v>
      </c>
    </row>
    <row r="50" spans="1:13" ht="18.75" x14ac:dyDescent="0.25">
      <c r="A50" s="232" t="s">
        <v>39</v>
      </c>
      <c r="B50" s="233"/>
      <c r="C50" s="38"/>
      <c r="D50" s="58"/>
      <c r="E50" s="58"/>
      <c r="F50" s="58"/>
      <c r="G50" s="58"/>
      <c r="H50" s="59"/>
      <c r="I50" s="59"/>
      <c r="J50" s="60"/>
      <c r="K50" s="60"/>
      <c r="L50" s="60">
        <v>0</v>
      </c>
      <c r="M50" s="145">
        <v>0</v>
      </c>
    </row>
    <row r="51" spans="1:13" ht="18.75" x14ac:dyDescent="0.25">
      <c r="A51" s="226" t="s">
        <v>68</v>
      </c>
      <c r="B51" s="227"/>
      <c r="C51" s="61"/>
      <c r="D51" s="17"/>
      <c r="E51" s="17"/>
      <c r="F51" s="17"/>
      <c r="G51" s="17"/>
      <c r="H51" s="30"/>
      <c r="I51" s="30"/>
      <c r="J51" s="43"/>
      <c r="K51" s="43"/>
      <c r="L51" s="43">
        <v>0</v>
      </c>
      <c r="M51" s="146">
        <v>0</v>
      </c>
    </row>
    <row r="52" spans="1:13" ht="18.75" x14ac:dyDescent="0.25">
      <c r="A52" s="226" t="s">
        <v>40</v>
      </c>
      <c r="B52" s="227"/>
      <c r="C52" s="61"/>
      <c r="D52" s="17"/>
      <c r="E52" s="17"/>
      <c r="F52" s="17"/>
      <c r="G52" s="17"/>
      <c r="H52" s="30"/>
      <c r="I52" s="30"/>
      <c r="J52" s="43"/>
      <c r="K52" s="43"/>
      <c r="L52" s="43">
        <v>0</v>
      </c>
      <c r="M52" s="146">
        <v>0</v>
      </c>
    </row>
    <row r="53" spans="1:13" ht="18.75" x14ac:dyDescent="0.25">
      <c r="A53" s="226" t="s">
        <v>69</v>
      </c>
      <c r="B53" s="227"/>
      <c r="C53" s="61"/>
      <c r="D53" s="17"/>
      <c r="E53" s="17"/>
      <c r="F53" s="17"/>
      <c r="G53" s="17"/>
      <c r="H53" s="30"/>
      <c r="I53" s="30"/>
      <c r="J53" s="43"/>
      <c r="K53" s="43"/>
      <c r="L53" s="43">
        <v>0</v>
      </c>
      <c r="M53" s="146">
        <v>0</v>
      </c>
    </row>
    <row r="54" spans="1:13" ht="18.75" x14ac:dyDescent="0.25">
      <c r="A54" s="226" t="s">
        <v>70</v>
      </c>
      <c r="B54" s="227"/>
      <c r="C54" s="61"/>
      <c r="D54" s="17"/>
      <c r="E54" s="17"/>
      <c r="F54" s="17"/>
      <c r="G54" s="17"/>
      <c r="H54" s="30"/>
      <c r="I54" s="30"/>
      <c r="J54" s="43"/>
      <c r="K54" s="43"/>
      <c r="L54" s="43">
        <v>0</v>
      </c>
      <c r="M54" s="146">
        <v>0</v>
      </c>
    </row>
    <row r="55" spans="1:13" ht="18.75" x14ac:dyDescent="0.25">
      <c r="A55" s="226" t="s">
        <v>89</v>
      </c>
      <c r="B55" s="227"/>
      <c r="C55" s="61"/>
      <c r="D55" s="17"/>
      <c r="E55" s="17"/>
      <c r="F55" s="17"/>
      <c r="G55" s="17"/>
      <c r="H55" s="30"/>
      <c r="I55" s="30"/>
      <c r="J55" s="43"/>
      <c r="K55" s="43"/>
      <c r="L55" s="43">
        <v>0</v>
      </c>
      <c r="M55" s="146">
        <v>0</v>
      </c>
    </row>
    <row r="56" spans="1:13" ht="18.75" x14ac:dyDescent="0.25">
      <c r="A56" s="226" t="s">
        <v>71</v>
      </c>
      <c r="B56" s="227"/>
      <c r="C56" s="61"/>
      <c r="D56" s="17"/>
      <c r="E56" s="17"/>
      <c r="F56" s="17"/>
      <c r="G56" s="17"/>
      <c r="H56" s="30"/>
      <c r="I56" s="30"/>
      <c r="J56" s="43"/>
      <c r="K56" s="43"/>
      <c r="L56" s="43">
        <v>0</v>
      </c>
      <c r="M56" s="146">
        <v>0</v>
      </c>
    </row>
    <row r="57" spans="1:13" ht="18.75" x14ac:dyDescent="0.25">
      <c r="A57" s="226" t="s">
        <v>41</v>
      </c>
      <c r="B57" s="227"/>
      <c r="C57" s="61"/>
      <c r="D57" s="17"/>
      <c r="E57" s="17"/>
      <c r="F57" s="17"/>
      <c r="G57" s="17"/>
      <c r="H57" s="30"/>
      <c r="I57" s="30"/>
      <c r="J57" s="43"/>
      <c r="K57" s="43"/>
      <c r="L57" s="43">
        <v>0</v>
      </c>
      <c r="M57" s="146">
        <v>0</v>
      </c>
    </row>
    <row r="58" spans="1:13" ht="19.5" thickBot="1" x14ac:dyDescent="0.3">
      <c r="A58" s="192" t="s">
        <v>9</v>
      </c>
      <c r="B58" s="193"/>
      <c r="C58" s="62">
        <f>+SUM(C50:C57)</f>
        <v>0</v>
      </c>
      <c r="D58" s="63">
        <f t="shared" ref="D58" si="2">+SUM(D50:D57)</f>
        <v>0</v>
      </c>
      <c r="E58" s="63">
        <f t="shared" ref="E58" si="3">+SUM(E50:E57)</f>
        <v>0</v>
      </c>
      <c r="F58" s="63">
        <f t="shared" ref="F58" si="4">+SUM(F50:F57)</f>
        <v>0</v>
      </c>
      <c r="G58" s="63">
        <f t="shared" ref="G58" si="5">+SUM(G50:G57)</f>
        <v>0</v>
      </c>
      <c r="H58" s="64">
        <f t="shared" ref="H58" si="6">+SUM(H50:H57)</f>
        <v>0</v>
      </c>
      <c r="I58" s="64">
        <f t="shared" ref="I58" si="7">+SUM(I50:I57)</f>
        <v>0</v>
      </c>
      <c r="J58" s="64">
        <f>+SUM(J50:J57)</f>
        <v>0</v>
      </c>
      <c r="K58" s="64">
        <f>+SUM(K50:K57)</f>
        <v>0</v>
      </c>
      <c r="L58" s="64">
        <f>+SUM(L50:L57)</f>
        <v>0</v>
      </c>
      <c r="M58" s="147">
        <f>+SUM(M50:M57)</f>
        <v>0</v>
      </c>
    </row>
    <row r="59" spans="1:13" ht="15.75" customHeight="1" x14ac:dyDescent="0.25">
      <c r="A59" s="28" t="s">
        <v>63</v>
      </c>
    </row>
    <row r="60" spans="1:13" ht="15.75" customHeight="1" x14ac:dyDescent="0.25"/>
    <row r="61" spans="1:13" ht="21.75" thickBot="1" x14ac:dyDescent="0.3">
      <c r="A61" s="12" t="s">
        <v>103</v>
      </c>
    </row>
    <row r="62" spans="1:13" ht="19.5" thickBot="1" x14ac:dyDescent="0.3">
      <c r="A62" s="183" t="s">
        <v>51</v>
      </c>
      <c r="B62" s="184"/>
      <c r="C62" s="184"/>
      <c r="D62" s="184"/>
      <c r="E62" s="184"/>
      <c r="F62" s="184"/>
      <c r="G62" s="184"/>
      <c r="H62" s="96">
        <v>2016</v>
      </c>
      <c r="I62" s="47">
        <v>2017</v>
      </c>
      <c r="J62" s="47">
        <v>2018</v>
      </c>
      <c r="K62" s="129">
        <v>2019</v>
      </c>
      <c r="L62" s="129">
        <v>2020</v>
      </c>
      <c r="M62" s="144">
        <v>2021</v>
      </c>
    </row>
    <row r="63" spans="1:13" ht="18.75" x14ac:dyDescent="0.25">
      <c r="A63" s="130" t="s">
        <v>104</v>
      </c>
      <c r="B63" s="131"/>
      <c r="C63" s="131"/>
      <c r="D63" s="131"/>
      <c r="E63" s="131"/>
      <c r="F63" s="131"/>
      <c r="G63" s="131"/>
      <c r="H63" s="187">
        <v>0</v>
      </c>
      <c r="I63" s="60">
        <v>0</v>
      </c>
      <c r="J63" s="60">
        <v>0</v>
      </c>
      <c r="K63" s="52">
        <v>0</v>
      </c>
      <c r="L63" s="52">
        <v>0</v>
      </c>
      <c r="M63" s="152">
        <v>0</v>
      </c>
    </row>
    <row r="64" spans="1:13" ht="18.75" x14ac:dyDescent="0.25">
      <c r="A64" s="132" t="s">
        <v>105</v>
      </c>
      <c r="B64" s="133"/>
      <c r="C64" s="133"/>
      <c r="D64" s="133"/>
      <c r="E64" s="133"/>
      <c r="F64" s="133"/>
      <c r="G64" s="133"/>
      <c r="H64" s="188">
        <v>0</v>
      </c>
      <c r="I64" s="43">
        <v>0</v>
      </c>
      <c r="J64" s="43">
        <v>0</v>
      </c>
      <c r="K64" s="42">
        <v>0</v>
      </c>
      <c r="L64" s="42">
        <v>0</v>
      </c>
      <c r="M64" s="153">
        <v>0</v>
      </c>
    </row>
    <row r="65" spans="1:13" ht="18.75" x14ac:dyDescent="0.25">
      <c r="A65" s="132" t="s">
        <v>106</v>
      </c>
      <c r="B65" s="133"/>
      <c r="C65" s="133"/>
      <c r="D65" s="133"/>
      <c r="E65" s="133"/>
      <c r="F65" s="133"/>
      <c r="G65" s="133"/>
      <c r="H65" s="188">
        <v>0</v>
      </c>
      <c r="I65" s="43">
        <v>0</v>
      </c>
      <c r="J65" s="43">
        <v>0</v>
      </c>
      <c r="K65" s="42">
        <v>0</v>
      </c>
      <c r="L65" s="42">
        <v>0</v>
      </c>
      <c r="M65" s="153">
        <v>0</v>
      </c>
    </row>
    <row r="66" spans="1:13" ht="18.75" x14ac:dyDescent="0.25">
      <c r="A66" s="134" t="s">
        <v>107</v>
      </c>
      <c r="B66" s="135"/>
      <c r="C66" s="135"/>
      <c r="D66" s="135"/>
      <c r="E66" s="135"/>
      <c r="F66" s="135"/>
      <c r="G66" s="135"/>
      <c r="H66" s="188">
        <v>0</v>
      </c>
      <c r="I66" s="43">
        <v>0</v>
      </c>
      <c r="J66" s="43">
        <v>0</v>
      </c>
      <c r="K66" s="42">
        <v>0</v>
      </c>
      <c r="L66" s="42">
        <v>0</v>
      </c>
      <c r="M66" s="153">
        <v>0</v>
      </c>
    </row>
    <row r="67" spans="1:13" ht="18.75" x14ac:dyDescent="0.25">
      <c r="A67" s="134" t="s">
        <v>108</v>
      </c>
      <c r="B67" s="135"/>
      <c r="C67" s="135"/>
      <c r="D67" s="135"/>
      <c r="E67" s="135"/>
      <c r="F67" s="135"/>
      <c r="G67" s="135"/>
      <c r="H67" s="188">
        <v>0</v>
      </c>
      <c r="I67" s="43">
        <v>0</v>
      </c>
      <c r="J67" s="43">
        <v>0</v>
      </c>
      <c r="K67" s="42">
        <v>0</v>
      </c>
      <c r="L67" s="42">
        <v>0</v>
      </c>
      <c r="M67" s="153">
        <v>0</v>
      </c>
    </row>
    <row r="68" spans="1:13" ht="18.75" x14ac:dyDescent="0.25">
      <c r="A68" s="134" t="s">
        <v>109</v>
      </c>
      <c r="B68" s="135"/>
      <c r="C68" s="135"/>
      <c r="D68" s="135"/>
      <c r="E68" s="135"/>
      <c r="F68" s="135"/>
      <c r="G68" s="135"/>
      <c r="H68" s="188">
        <v>0</v>
      </c>
      <c r="I68" s="43">
        <v>0</v>
      </c>
      <c r="J68" s="43">
        <v>0</v>
      </c>
      <c r="K68" s="42">
        <v>0</v>
      </c>
      <c r="L68" s="42">
        <v>0</v>
      </c>
      <c r="M68" s="153">
        <v>0</v>
      </c>
    </row>
    <row r="69" spans="1:13" ht="18.75" x14ac:dyDescent="0.25">
      <c r="A69" s="134" t="s">
        <v>110</v>
      </c>
      <c r="B69" s="135"/>
      <c r="C69" s="135"/>
      <c r="D69" s="135"/>
      <c r="E69" s="135"/>
      <c r="F69" s="135"/>
      <c r="G69" s="135"/>
      <c r="H69" s="188">
        <v>0</v>
      </c>
      <c r="I69" s="43">
        <v>0</v>
      </c>
      <c r="J69" s="43">
        <v>0</v>
      </c>
      <c r="K69" s="42">
        <v>0</v>
      </c>
      <c r="L69" s="42">
        <v>0</v>
      </c>
      <c r="M69" s="153">
        <v>0</v>
      </c>
    </row>
    <row r="70" spans="1:13" ht="18.75" x14ac:dyDescent="0.25">
      <c r="A70" s="132" t="s">
        <v>111</v>
      </c>
      <c r="B70" s="133"/>
      <c r="C70" s="133"/>
      <c r="D70" s="133"/>
      <c r="E70" s="133"/>
      <c r="F70" s="133"/>
      <c r="G70" s="133"/>
      <c r="H70" s="188">
        <v>0</v>
      </c>
      <c r="I70" s="43">
        <v>0</v>
      </c>
      <c r="J70" s="43">
        <v>0</v>
      </c>
      <c r="K70" s="42">
        <v>0</v>
      </c>
      <c r="L70" s="42">
        <v>0</v>
      </c>
      <c r="M70" s="153">
        <v>0</v>
      </c>
    </row>
    <row r="71" spans="1:13" ht="18.75" x14ac:dyDescent="0.25">
      <c r="A71" s="132" t="s">
        <v>112</v>
      </c>
      <c r="B71" s="133"/>
      <c r="C71" s="133"/>
      <c r="D71" s="133"/>
      <c r="E71" s="133"/>
      <c r="F71" s="133"/>
      <c r="G71" s="133"/>
      <c r="H71" s="188">
        <v>0</v>
      </c>
      <c r="I71" s="43">
        <v>0</v>
      </c>
      <c r="J71" s="43">
        <v>0</v>
      </c>
      <c r="K71" s="42">
        <v>0</v>
      </c>
      <c r="L71" s="42">
        <v>0</v>
      </c>
      <c r="M71" s="153">
        <v>0</v>
      </c>
    </row>
    <row r="72" spans="1:13" ht="18.75" x14ac:dyDescent="0.25">
      <c r="A72" s="132" t="s">
        <v>113</v>
      </c>
      <c r="B72" s="133"/>
      <c r="C72" s="133"/>
      <c r="D72" s="133"/>
      <c r="E72" s="133"/>
      <c r="F72" s="133"/>
      <c r="G72" s="133"/>
      <c r="H72" s="188">
        <v>0</v>
      </c>
      <c r="I72" s="43">
        <v>0</v>
      </c>
      <c r="J72" s="43">
        <v>0</v>
      </c>
      <c r="K72" s="42">
        <v>0</v>
      </c>
      <c r="L72" s="42">
        <v>0</v>
      </c>
      <c r="M72" s="153">
        <v>0</v>
      </c>
    </row>
    <row r="73" spans="1:13" ht="18.75" x14ac:dyDescent="0.25">
      <c r="A73" s="132" t="s">
        <v>114</v>
      </c>
      <c r="B73" s="133"/>
      <c r="C73" s="133"/>
      <c r="D73" s="133"/>
      <c r="E73" s="133"/>
      <c r="F73" s="133"/>
      <c r="G73" s="133"/>
      <c r="H73" s="188">
        <v>0</v>
      </c>
      <c r="I73" s="43">
        <v>0</v>
      </c>
      <c r="J73" s="43">
        <v>0</v>
      </c>
      <c r="K73" s="42">
        <v>0</v>
      </c>
      <c r="L73" s="42">
        <v>0</v>
      </c>
      <c r="M73" s="153">
        <v>0</v>
      </c>
    </row>
    <row r="74" spans="1:13" ht="18.75" x14ac:dyDescent="0.25">
      <c r="A74" s="132" t="s">
        <v>115</v>
      </c>
      <c r="B74" s="133"/>
      <c r="C74" s="133"/>
      <c r="D74" s="133"/>
      <c r="E74" s="133"/>
      <c r="F74" s="133"/>
      <c r="G74" s="133"/>
      <c r="H74" s="188">
        <v>0</v>
      </c>
      <c r="I74" s="43">
        <v>0</v>
      </c>
      <c r="J74" s="43">
        <v>0</v>
      </c>
      <c r="K74" s="42">
        <v>0</v>
      </c>
      <c r="L74" s="42">
        <v>0</v>
      </c>
      <c r="M74" s="153">
        <v>0</v>
      </c>
    </row>
    <row r="75" spans="1:13" ht="19.5" thickBot="1" x14ac:dyDescent="0.3">
      <c r="A75" s="185" t="s">
        <v>9</v>
      </c>
      <c r="B75" s="186"/>
      <c r="C75" s="186"/>
      <c r="D75" s="186"/>
      <c r="E75" s="186"/>
      <c r="F75" s="186"/>
      <c r="G75" s="186"/>
      <c r="H75" s="189">
        <f t="shared" ref="H75:M75" si="8">+SUM(H63:H74)</f>
        <v>0</v>
      </c>
      <c r="I75" s="64">
        <f t="shared" si="8"/>
        <v>0</v>
      </c>
      <c r="J75" s="64">
        <f t="shared" si="8"/>
        <v>0</v>
      </c>
      <c r="K75" s="64">
        <f t="shared" si="8"/>
        <v>0</v>
      </c>
      <c r="L75" s="64">
        <f t="shared" si="8"/>
        <v>0</v>
      </c>
      <c r="M75" s="163">
        <f t="shared" si="8"/>
        <v>0</v>
      </c>
    </row>
    <row r="76" spans="1:13" ht="15.75" customHeight="1" x14ac:dyDescent="0.25">
      <c r="A76" s="28" t="s">
        <v>63</v>
      </c>
    </row>
    <row r="77" spans="1:13" ht="15.75" customHeight="1" x14ac:dyDescent="0.25">
      <c r="A77" s="28"/>
    </row>
    <row r="78" spans="1:13" ht="21.75" thickBot="1" x14ac:dyDescent="0.3">
      <c r="A78" s="12" t="s">
        <v>42</v>
      </c>
    </row>
    <row r="79" spans="1:13" ht="19.5" thickBot="1" x14ac:dyDescent="0.3">
      <c r="A79" s="202" t="s">
        <v>50</v>
      </c>
      <c r="B79" s="203"/>
      <c r="C79" s="45">
        <v>2011</v>
      </c>
      <c r="D79" s="46">
        <v>2012</v>
      </c>
      <c r="E79" s="46">
        <v>2013</v>
      </c>
      <c r="F79" s="46">
        <v>2014</v>
      </c>
      <c r="G79" s="46">
        <v>2015</v>
      </c>
      <c r="H79" s="47">
        <v>2016</v>
      </c>
      <c r="I79" s="47">
        <v>2017</v>
      </c>
      <c r="J79" s="47">
        <v>2018</v>
      </c>
      <c r="K79" s="47">
        <v>2019</v>
      </c>
      <c r="L79" s="47">
        <v>2020</v>
      </c>
      <c r="M79" s="144">
        <v>2021</v>
      </c>
    </row>
    <row r="80" spans="1:13" ht="18.75" x14ac:dyDescent="0.25">
      <c r="A80" s="220" t="s">
        <v>43</v>
      </c>
      <c r="B80" s="221"/>
      <c r="C80" s="38">
        <v>0</v>
      </c>
      <c r="D80" s="58">
        <v>0</v>
      </c>
      <c r="E80" s="58">
        <v>0</v>
      </c>
      <c r="F80" s="58">
        <v>0</v>
      </c>
      <c r="G80" s="58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145">
        <v>0</v>
      </c>
    </row>
    <row r="81" spans="1:13" ht="18.75" x14ac:dyDescent="0.25">
      <c r="A81" s="218" t="s">
        <v>44</v>
      </c>
      <c r="B81" s="219"/>
      <c r="C81" s="61">
        <v>0</v>
      </c>
      <c r="D81" s="17">
        <v>0</v>
      </c>
      <c r="E81" s="17">
        <v>0</v>
      </c>
      <c r="F81" s="17">
        <v>0</v>
      </c>
      <c r="G81" s="17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146">
        <v>0</v>
      </c>
    </row>
    <row r="82" spans="1:13" ht="18.75" x14ac:dyDescent="0.25">
      <c r="A82" s="218" t="s">
        <v>45</v>
      </c>
      <c r="B82" s="219"/>
      <c r="C82" s="61">
        <v>0</v>
      </c>
      <c r="D82" s="17">
        <v>0</v>
      </c>
      <c r="E82" s="17">
        <v>0</v>
      </c>
      <c r="F82" s="17">
        <v>0</v>
      </c>
      <c r="G82" s="17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146">
        <v>0</v>
      </c>
    </row>
    <row r="83" spans="1:13" ht="18.75" x14ac:dyDescent="0.25">
      <c r="A83" s="157" t="s">
        <v>124</v>
      </c>
      <c r="B83" s="158"/>
      <c r="C83" s="159">
        <v>0</v>
      </c>
      <c r="D83" s="160">
        <v>0</v>
      </c>
      <c r="E83" s="160">
        <v>0</v>
      </c>
      <c r="F83" s="160">
        <v>0</v>
      </c>
      <c r="G83" s="160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2">
        <v>0</v>
      </c>
    </row>
    <row r="84" spans="1:13" ht="19.5" thickBot="1" x14ac:dyDescent="0.3">
      <c r="A84" s="192" t="s">
        <v>9</v>
      </c>
      <c r="B84" s="193"/>
      <c r="C84" s="62">
        <f>+SUM(C80:C83)</f>
        <v>0</v>
      </c>
      <c r="D84" s="63">
        <f t="shared" ref="D84:H84" si="9">+SUM(D80:D83)</f>
        <v>0</v>
      </c>
      <c r="E84" s="63">
        <f t="shared" si="9"/>
        <v>0</v>
      </c>
      <c r="F84" s="63">
        <f t="shared" si="9"/>
        <v>0</v>
      </c>
      <c r="G84" s="63">
        <f t="shared" si="9"/>
        <v>0</v>
      </c>
      <c r="H84" s="64">
        <f t="shared" si="9"/>
        <v>0</v>
      </c>
      <c r="I84" s="64">
        <f>+SUM(I80:I83)</f>
        <v>0</v>
      </c>
      <c r="J84" s="64">
        <f>+SUM(J80:J83)</f>
        <v>0</v>
      </c>
      <c r="K84" s="64">
        <f>+SUM(K80:K83)</f>
        <v>0</v>
      </c>
      <c r="L84" s="64">
        <f>+SUM(L80:L83)</f>
        <v>0</v>
      </c>
      <c r="M84" s="163">
        <f>+SUM(M80:M83)</f>
        <v>0</v>
      </c>
    </row>
    <row r="85" spans="1:13" ht="15.75" customHeight="1" x14ac:dyDescent="0.25">
      <c r="A85" s="28" t="s">
        <v>63</v>
      </c>
      <c r="H85" s="15"/>
      <c r="I85" s="15"/>
      <c r="J85" s="15"/>
      <c r="K85" s="15"/>
      <c r="L85" s="15"/>
      <c r="M85" s="155"/>
    </row>
    <row r="86" spans="1:13" x14ac:dyDescent="0.25">
      <c r="A86" s="28" t="s">
        <v>125</v>
      </c>
      <c r="G86" s="4"/>
      <c r="H86" s="4"/>
      <c r="I86" s="19"/>
      <c r="J86" s="19"/>
      <c r="K86" s="19"/>
      <c r="L86" s="19"/>
      <c r="M86" s="156"/>
    </row>
    <row r="87" spans="1:13" ht="18.75" x14ac:dyDescent="0.25">
      <c r="A87" s="18"/>
      <c r="G87" s="4"/>
      <c r="H87" s="4"/>
      <c r="I87" s="19"/>
      <c r="J87" s="19"/>
      <c r="K87" s="19"/>
      <c r="L87" s="19"/>
      <c r="M87" s="156"/>
    </row>
    <row r="88" spans="1:13" ht="21.75" thickBot="1" x14ac:dyDescent="0.3">
      <c r="A88" s="12" t="s">
        <v>46</v>
      </c>
    </row>
    <row r="89" spans="1:13" ht="19.5" thickBot="1" x14ac:dyDescent="0.3">
      <c r="A89" s="202" t="s">
        <v>49</v>
      </c>
      <c r="B89" s="203"/>
      <c r="C89" s="45">
        <v>2011</v>
      </c>
      <c r="D89" s="46">
        <v>2012</v>
      </c>
      <c r="E89" s="46">
        <v>2013</v>
      </c>
      <c r="F89" s="46">
        <v>2014</v>
      </c>
      <c r="G89" s="46">
        <v>2015</v>
      </c>
      <c r="H89" s="47">
        <v>2016</v>
      </c>
      <c r="I89" s="47">
        <v>2017</v>
      </c>
      <c r="J89" s="47">
        <v>2018</v>
      </c>
      <c r="K89" s="47">
        <v>2019</v>
      </c>
      <c r="L89" s="47">
        <v>2020</v>
      </c>
      <c r="M89" s="144">
        <v>2021</v>
      </c>
    </row>
    <row r="90" spans="1:13" ht="18.75" x14ac:dyDescent="0.25">
      <c r="A90" s="230" t="s">
        <v>47</v>
      </c>
      <c r="B90" s="231"/>
      <c r="C90" s="49">
        <v>0</v>
      </c>
      <c r="D90" s="50">
        <v>0</v>
      </c>
      <c r="E90" s="50">
        <v>0</v>
      </c>
      <c r="F90" s="50">
        <v>0</v>
      </c>
      <c r="G90" s="50">
        <v>0</v>
      </c>
      <c r="H90" s="51">
        <v>0</v>
      </c>
      <c r="I90" s="51">
        <v>0</v>
      </c>
      <c r="J90" s="52">
        <v>0</v>
      </c>
      <c r="K90" s="52">
        <v>0</v>
      </c>
      <c r="L90" s="52">
        <v>0</v>
      </c>
      <c r="M90" s="152">
        <v>0</v>
      </c>
    </row>
    <row r="91" spans="1:13" ht="18.75" x14ac:dyDescent="0.25">
      <c r="A91" s="200" t="s">
        <v>48</v>
      </c>
      <c r="B91" s="201"/>
      <c r="C91" s="53">
        <v>0</v>
      </c>
      <c r="D91" s="14">
        <v>0</v>
      </c>
      <c r="E91" s="14">
        <v>0</v>
      </c>
      <c r="F91" s="14">
        <v>0</v>
      </c>
      <c r="G91" s="14">
        <v>0</v>
      </c>
      <c r="H91" s="29">
        <v>0</v>
      </c>
      <c r="I91" s="29">
        <v>0</v>
      </c>
      <c r="J91" s="42">
        <v>0</v>
      </c>
      <c r="K91" s="42">
        <v>0</v>
      </c>
      <c r="L91" s="42">
        <v>0</v>
      </c>
      <c r="M91" s="153">
        <v>0</v>
      </c>
    </row>
    <row r="92" spans="1:13" ht="19.5" thickBot="1" x14ac:dyDescent="0.3">
      <c r="A92" s="206" t="s">
        <v>9</v>
      </c>
      <c r="B92" s="207"/>
      <c r="C92" s="54">
        <f>+SUM(C90:C91)</f>
        <v>0</v>
      </c>
      <c r="D92" s="55">
        <f t="shared" ref="D92:M92" si="10">+SUM(D90:D91)</f>
        <v>0</v>
      </c>
      <c r="E92" s="55">
        <f t="shared" si="10"/>
        <v>0</v>
      </c>
      <c r="F92" s="55">
        <f t="shared" si="10"/>
        <v>0</v>
      </c>
      <c r="G92" s="55">
        <f t="shared" si="10"/>
        <v>0</v>
      </c>
      <c r="H92" s="56">
        <f t="shared" si="10"/>
        <v>0</v>
      </c>
      <c r="I92" s="56">
        <f t="shared" si="10"/>
        <v>0</v>
      </c>
      <c r="J92" s="56">
        <f t="shared" si="10"/>
        <v>0</v>
      </c>
      <c r="K92" s="56">
        <f t="shared" si="10"/>
        <v>0</v>
      </c>
      <c r="L92" s="56">
        <f t="shared" si="10"/>
        <v>0</v>
      </c>
      <c r="M92" s="164">
        <f t="shared" si="10"/>
        <v>0</v>
      </c>
    </row>
    <row r="93" spans="1:13" ht="15.75" customHeight="1" x14ac:dyDescent="0.25">
      <c r="A93" s="28" t="s">
        <v>63</v>
      </c>
      <c r="H93" s="15"/>
      <c r="I93" s="15"/>
      <c r="J93" s="15"/>
      <c r="K93" s="15"/>
      <c r="L93" s="15"/>
      <c r="M93" s="155"/>
    </row>
    <row r="94" spans="1:13" ht="15.75" customHeight="1" x14ac:dyDescent="0.25"/>
    <row r="95" spans="1:13" ht="21.75" thickBot="1" x14ac:dyDescent="0.3">
      <c r="A95" s="12" t="s">
        <v>100</v>
      </c>
    </row>
    <row r="96" spans="1:13" ht="19.5" thickBot="1" x14ac:dyDescent="0.3">
      <c r="A96" s="202" t="s">
        <v>50</v>
      </c>
      <c r="B96" s="204"/>
      <c r="C96" s="45">
        <v>2017</v>
      </c>
      <c r="D96" s="46">
        <v>2018</v>
      </c>
      <c r="E96" s="66">
        <v>2019</v>
      </c>
    </row>
    <row r="97" spans="1:10" ht="18.75" x14ac:dyDescent="0.25">
      <c r="A97" s="210" t="s">
        <v>55</v>
      </c>
      <c r="B97" s="211"/>
      <c r="C97" s="120" t="s">
        <v>101</v>
      </c>
      <c r="D97" s="125" t="s">
        <v>101</v>
      </c>
      <c r="E97" s="118" t="s">
        <v>101</v>
      </c>
    </row>
    <row r="98" spans="1:10" ht="18.75" x14ac:dyDescent="0.25">
      <c r="A98" s="212" t="s">
        <v>5</v>
      </c>
      <c r="B98" s="213"/>
      <c r="C98" s="121" t="s">
        <v>101</v>
      </c>
      <c r="D98" s="126" t="s">
        <v>101</v>
      </c>
      <c r="E98" s="119" t="s">
        <v>101</v>
      </c>
    </row>
    <row r="99" spans="1:10" ht="19.5" thickBot="1" x14ac:dyDescent="0.3">
      <c r="A99" s="208" t="s">
        <v>54</v>
      </c>
      <c r="B99" s="209"/>
      <c r="C99" s="122" t="s">
        <v>101</v>
      </c>
      <c r="D99" s="127" t="s">
        <v>101</v>
      </c>
      <c r="E99" s="124" t="s">
        <v>101</v>
      </c>
    </row>
    <row r="100" spans="1:10" ht="15.75" customHeight="1" x14ac:dyDescent="0.25">
      <c r="A100" s="28" t="s">
        <v>98</v>
      </c>
    </row>
    <row r="101" spans="1:10" ht="15.75" customHeight="1" x14ac:dyDescent="0.25"/>
    <row r="102" spans="1:10" ht="25.5" customHeight="1" x14ac:dyDescent="0.25"/>
    <row r="103" spans="1:10" ht="12.75" customHeight="1" x14ac:dyDescent="0.25"/>
    <row r="104" spans="1:10" ht="21.75" thickBot="1" x14ac:dyDescent="0.3">
      <c r="A104" s="12" t="s">
        <v>72</v>
      </c>
      <c r="G104" s="12" t="s">
        <v>76</v>
      </c>
    </row>
    <row r="105" spans="1:10" ht="19.5" thickBot="1" x14ac:dyDescent="0.3">
      <c r="A105" s="202" t="s">
        <v>66</v>
      </c>
      <c r="B105" s="203"/>
      <c r="C105" s="67" t="s">
        <v>73</v>
      </c>
      <c r="D105" s="68" t="s">
        <v>74</v>
      </c>
      <c r="E105" s="69" t="s">
        <v>53</v>
      </c>
      <c r="G105" s="202" t="s">
        <v>52</v>
      </c>
      <c r="H105" s="204"/>
      <c r="I105" s="69" t="s">
        <v>120</v>
      </c>
      <c r="J105"/>
    </row>
    <row r="106" spans="1:10" ht="18.75" x14ac:dyDescent="0.25">
      <c r="A106" s="194" t="s">
        <v>3</v>
      </c>
      <c r="B106" s="229"/>
      <c r="C106" s="38">
        <f t="shared" ref="C106:C111" si="11">+M39</f>
        <v>0</v>
      </c>
      <c r="D106" s="70">
        <v>0</v>
      </c>
      <c r="E106" s="71" t="str">
        <f>+IF(C106=0,"",(D106/C106))</f>
        <v/>
      </c>
      <c r="G106" s="194" t="s">
        <v>3</v>
      </c>
      <c r="H106" s="195"/>
      <c r="I106" s="76">
        <v>0</v>
      </c>
      <c r="J106"/>
    </row>
    <row r="107" spans="1:10" ht="18.75" x14ac:dyDescent="0.25">
      <c r="A107" s="196" t="s">
        <v>4</v>
      </c>
      <c r="B107" s="205"/>
      <c r="C107" s="61">
        <f t="shared" si="11"/>
        <v>0</v>
      </c>
      <c r="D107" s="72">
        <v>0</v>
      </c>
      <c r="E107" s="73" t="str">
        <f t="shared" ref="E107:E112" si="12">+IF(C107=0,"",(D107/C107))</f>
        <v/>
      </c>
      <c r="G107" s="196" t="s">
        <v>4</v>
      </c>
      <c r="H107" s="197"/>
      <c r="I107" s="77">
        <v>0</v>
      </c>
      <c r="J107"/>
    </row>
    <row r="108" spans="1:10" ht="18.75" x14ac:dyDescent="0.25">
      <c r="A108" s="196" t="s">
        <v>5</v>
      </c>
      <c r="B108" s="205"/>
      <c r="C108" s="61">
        <f t="shared" si="11"/>
        <v>0</v>
      </c>
      <c r="D108" s="72">
        <v>0</v>
      </c>
      <c r="E108" s="73" t="str">
        <f t="shared" si="12"/>
        <v/>
      </c>
      <c r="G108" s="196" t="s">
        <v>5</v>
      </c>
      <c r="H108" s="197"/>
      <c r="I108" s="77">
        <v>0</v>
      </c>
      <c r="J108"/>
    </row>
    <row r="109" spans="1:10" ht="18.75" x14ac:dyDescent="0.25">
      <c r="A109" s="196" t="s">
        <v>6</v>
      </c>
      <c r="B109" s="205"/>
      <c r="C109" s="61">
        <f t="shared" si="11"/>
        <v>0</v>
      </c>
      <c r="D109" s="72">
        <v>0</v>
      </c>
      <c r="E109" s="73" t="str">
        <f t="shared" si="12"/>
        <v/>
      </c>
      <c r="G109" s="196" t="s">
        <v>6</v>
      </c>
      <c r="H109" s="197"/>
      <c r="I109" s="77">
        <v>0</v>
      </c>
      <c r="J109"/>
    </row>
    <row r="110" spans="1:10" ht="18.75" x14ac:dyDescent="0.25">
      <c r="A110" s="196" t="s">
        <v>7</v>
      </c>
      <c r="B110" s="205"/>
      <c r="C110" s="61">
        <f t="shared" si="11"/>
        <v>0</v>
      </c>
      <c r="D110" s="72">
        <v>0</v>
      </c>
      <c r="E110" s="73" t="str">
        <f t="shared" si="12"/>
        <v/>
      </c>
      <c r="G110" s="196" t="s">
        <v>7</v>
      </c>
      <c r="H110" s="197"/>
      <c r="I110" s="77">
        <v>0</v>
      </c>
      <c r="J110"/>
    </row>
    <row r="111" spans="1:10" ht="18.75" x14ac:dyDescent="0.25">
      <c r="A111" s="196" t="s">
        <v>8</v>
      </c>
      <c r="B111" s="205"/>
      <c r="C111" s="61">
        <f t="shared" si="11"/>
        <v>0</v>
      </c>
      <c r="D111" s="72">
        <v>0</v>
      </c>
      <c r="E111" s="73" t="str">
        <f t="shared" si="12"/>
        <v/>
      </c>
      <c r="G111" s="196" t="s">
        <v>8</v>
      </c>
      <c r="H111" s="197"/>
      <c r="I111" s="77">
        <v>0</v>
      </c>
      <c r="J111"/>
    </row>
    <row r="112" spans="1:10" ht="19.5" thickBot="1" x14ac:dyDescent="0.3">
      <c r="A112" s="215" t="s">
        <v>9</v>
      </c>
      <c r="B112" s="216"/>
      <c r="C112" s="62">
        <f>+SUM(C106:C111)</f>
        <v>0</v>
      </c>
      <c r="D112" s="74">
        <f>+SUM(D106:D111)</f>
        <v>0</v>
      </c>
      <c r="E112" s="75" t="str">
        <f t="shared" si="12"/>
        <v/>
      </c>
      <c r="G112" s="215" t="s">
        <v>9</v>
      </c>
      <c r="H112" s="228"/>
      <c r="I112" s="78">
        <f>+SUM(I106:I111)</f>
        <v>0</v>
      </c>
      <c r="J112"/>
    </row>
    <row r="113" spans="1:8" ht="15.75" customHeight="1" x14ac:dyDescent="0.25">
      <c r="A113" s="28" t="s">
        <v>75</v>
      </c>
      <c r="G113" s="28" t="s">
        <v>63</v>
      </c>
    </row>
    <row r="114" spans="1:8" ht="10.5" customHeight="1" x14ac:dyDescent="0.25">
      <c r="A114" s="10"/>
    </row>
    <row r="115" spans="1:8" ht="10.5" customHeight="1" x14ac:dyDescent="0.25"/>
    <row r="116" spans="1:8" ht="21" x14ac:dyDescent="0.25">
      <c r="A116" s="12" t="s">
        <v>26</v>
      </c>
    </row>
    <row r="117" spans="1:8" ht="21" x14ac:dyDescent="0.25">
      <c r="A117" s="12"/>
    </row>
    <row r="118" spans="1:8" ht="19.5" thickBot="1" x14ac:dyDescent="0.3">
      <c r="A118" s="18" t="s">
        <v>94</v>
      </c>
      <c r="B118" s="20"/>
      <c r="C118" s="20"/>
      <c r="D118" s="20"/>
      <c r="E118" s="20"/>
      <c r="F118" s="20"/>
      <c r="G118" s="20"/>
      <c r="H118" s="20"/>
    </row>
    <row r="119" spans="1:8" ht="24.75" customHeight="1" thickBot="1" x14ac:dyDescent="0.3">
      <c r="A119" s="45" t="s">
        <v>78</v>
      </c>
      <c r="B119" s="66" t="s">
        <v>17</v>
      </c>
      <c r="C119" s="222" t="s">
        <v>11</v>
      </c>
      <c r="D119" s="223"/>
      <c r="E119" s="222" t="s">
        <v>12</v>
      </c>
      <c r="F119" s="223"/>
      <c r="G119" s="202" t="s">
        <v>13</v>
      </c>
      <c r="H119" s="203"/>
    </row>
    <row r="120" spans="1:8" ht="18.75" x14ac:dyDescent="0.25">
      <c r="A120" s="224">
        <v>2016</v>
      </c>
      <c r="B120" s="83">
        <v>1</v>
      </c>
      <c r="C120" s="38">
        <v>0</v>
      </c>
      <c r="D120" s="198">
        <f>+C120+C121</f>
        <v>0</v>
      </c>
      <c r="E120" s="38">
        <v>0</v>
      </c>
      <c r="F120" s="198">
        <f>+E120+E121</f>
        <v>0</v>
      </c>
      <c r="G120" s="81">
        <v>0</v>
      </c>
      <c r="H120" s="214">
        <f>+G120+G121</f>
        <v>0</v>
      </c>
    </row>
    <row r="121" spans="1:8" ht="18.75" x14ac:dyDescent="0.25">
      <c r="A121" s="225"/>
      <c r="B121" s="84">
        <v>2</v>
      </c>
      <c r="C121" s="79">
        <v>0</v>
      </c>
      <c r="D121" s="199"/>
      <c r="E121" s="79">
        <v>0</v>
      </c>
      <c r="F121" s="199"/>
      <c r="G121" s="79">
        <v>0</v>
      </c>
      <c r="H121" s="199"/>
    </row>
    <row r="122" spans="1:8" ht="18.75" x14ac:dyDescent="0.25">
      <c r="A122" s="251">
        <v>2017</v>
      </c>
      <c r="B122" s="85">
        <v>1</v>
      </c>
      <c r="C122" s="80">
        <v>0</v>
      </c>
      <c r="D122" s="254">
        <f>+C122+C123</f>
        <v>0</v>
      </c>
      <c r="E122" s="80">
        <v>0</v>
      </c>
      <c r="F122" s="254">
        <f>+E122+E123</f>
        <v>0</v>
      </c>
      <c r="G122" s="80">
        <v>0</v>
      </c>
      <c r="H122" s="254">
        <f>+G122+G123</f>
        <v>0</v>
      </c>
    </row>
    <row r="123" spans="1:8" ht="18.75" x14ac:dyDescent="0.25">
      <c r="A123" s="225"/>
      <c r="B123" s="84">
        <v>2</v>
      </c>
      <c r="C123" s="79">
        <v>0</v>
      </c>
      <c r="D123" s="199"/>
      <c r="E123" s="79">
        <v>0</v>
      </c>
      <c r="F123" s="199"/>
      <c r="G123" s="79">
        <v>0</v>
      </c>
      <c r="H123" s="199"/>
    </row>
    <row r="124" spans="1:8" ht="18.75" x14ac:dyDescent="0.25">
      <c r="A124" s="251">
        <v>2018</v>
      </c>
      <c r="B124" s="85">
        <v>1</v>
      </c>
      <c r="C124" s="80">
        <v>0</v>
      </c>
      <c r="D124" s="254">
        <f>+C124+C125</f>
        <v>0</v>
      </c>
      <c r="E124" s="80">
        <v>0</v>
      </c>
      <c r="F124" s="254">
        <f>+E124+E125</f>
        <v>0</v>
      </c>
      <c r="G124" s="80">
        <v>0</v>
      </c>
      <c r="H124" s="254">
        <f>+G124+G125</f>
        <v>0</v>
      </c>
    </row>
    <row r="125" spans="1:8" ht="18.75" x14ac:dyDescent="0.25">
      <c r="A125" s="225"/>
      <c r="B125" s="84">
        <v>2</v>
      </c>
      <c r="C125" s="79">
        <v>0</v>
      </c>
      <c r="D125" s="199"/>
      <c r="E125" s="79">
        <v>0</v>
      </c>
      <c r="F125" s="199"/>
      <c r="G125" s="79">
        <v>0</v>
      </c>
      <c r="H125" s="199"/>
    </row>
    <row r="126" spans="1:8" ht="18.75" x14ac:dyDescent="0.25">
      <c r="A126" s="251">
        <v>2019</v>
      </c>
      <c r="B126" s="85">
        <v>1</v>
      </c>
      <c r="C126" s="80">
        <v>0</v>
      </c>
      <c r="D126" s="254">
        <f>+C126+C127</f>
        <v>0</v>
      </c>
      <c r="E126" s="80">
        <v>0</v>
      </c>
      <c r="F126" s="254">
        <f>+E126+E127</f>
        <v>0</v>
      </c>
      <c r="G126" s="80">
        <v>0</v>
      </c>
      <c r="H126" s="254">
        <f>+G126+G127</f>
        <v>0</v>
      </c>
    </row>
    <row r="127" spans="1:8" ht="18.75" x14ac:dyDescent="0.25">
      <c r="A127" s="225"/>
      <c r="B127" s="84">
        <v>2</v>
      </c>
      <c r="C127" s="79">
        <v>0</v>
      </c>
      <c r="D127" s="199"/>
      <c r="E127" s="79">
        <v>0</v>
      </c>
      <c r="F127" s="199"/>
      <c r="G127" s="79">
        <v>0</v>
      </c>
      <c r="H127" s="199"/>
    </row>
    <row r="128" spans="1:8" ht="18.75" x14ac:dyDescent="0.25">
      <c r="A128" s="251">
        <v>2020</v>
      </c>
      <c r="B128" s="85">
        <v>1</v>
      </c>
      <c r="C128" s="80">
        <v>0</v>
      </c>
      <c r="D128" s="254">
        <f>+C128+C129</f>
        <v>0</v>
      </c>
      <c r="E128" s="80">
        <v>0</v>
      </c>
      <c r="F128" s="254">
        <f>+E128+E129</f>
        <v>0</v>
      </c>
      <c r="G128" s="80">
        <v>0</v>
      </c>
      <c r="H128" s="254">
        <f>+G128+G129</f>
        <v>0</v>
      </c>
    </row>
    <row r="129" spans="1:28" ht="18.75" x14ac:dyDescent="0.25">
      <c r="A129" s="225"/>
      <c r="B129" s="84">
        <v>2</v>
      </c>
      <c r="C129" s="79">
        <v>0</v>
      </c>
      <c r="D129" s="199"/>
      <c r="E129" s="79">
        <v>0</v>
      </c>
      <c r="F129" s="199"/>
      <c r="G129" s="79">
        <v>0</v>
      </c>
      <c r="H129" s="199"/>
    </row>
    <row r="130" spans="1:28" ht="18.75" x14ac:dyDescent="0.25">
      <c r="A130" s="234">
        <v>2021</v>
      </c>
      <c r="B130" s="86">
        <v>1</v>
      </c>
      <c r="C130" s="128">
        <v>0</v>
      </c>
      <c r="D130" s="255">
        <f>+C130+C131</f>
        <v>0</v>
      </c>
      <c r="E130" s="128">
        <v>0</v>
      </c>
      <c r="F130" s="255">
        <f>+E130+E131</f>
        <v>0</v>
      </c>
      <c r="G130" s="128">
        <v>0</v>
      </c>
      <c r="H130" s="255">
        <f>+G130+G131</f>
        <v>0</v>
      </c>
    </row>
    <row r="131" spans="1:28" ht="19.5" thickBot="1" x14ac:dyDescent="0.3">
      <c r="A131" s="235"/>
      <c r="B131" s="87">
        <v>2</v>
      </c>
      <c r="C131" s="82">
        <v>0</v>
      </c>
      <c r="D131" s="256"/>
      <c r="E131" s="82">
        <v>0</v>
      </c>
      <c r="F131" s="256"/>
      <c r="G131" s="82">
        <v>0</v>
      </c>
      <c r="H131" s="256"/>
    </row>
    <row r="132" spans="1:28" ht="15.75" customHeight="1" x14ac:dyDescent="0.25">
      <c r="A132" s="259" t="s">
        <v>95</v>
      </c>
      <c r="B132" s="259"/>
      <c r="C132" s="259"/>
      <c r="D132" s="259"/>
      <c r="E132" s="259"/>
      <c r="F132" s="259"/>
      <c r="G132" s="259"/>
      <c r="H132" s="259"/>
      <c r="N132" s="148"/>
    </row>
    <row r="133" spans="1:28" ht="15.75" customHeight="1" x14ac:dyDescent="0.25">
      <c r="N133" s="148"/>
    </row>
    <row r="134" spans="1:28" ht="19.5" thickBot="1" x14ac:dyDescent="0.3">
      <c r="A134" s="18" t="s">
        <v>77</v>
      </c>
      <c r="B134" s="20"/>
      <c r="C134" s="20"/>
      <c r="D134" s="20"/>
      <c r="E134" s="20"/>
      <c r="F134" s="20"/>
      <c r="G134" s="20"/>
      <c r="N134" s="148"/>
    </row>
    <row r="135" spans="1:28" ht="46.5" customHeight="1" thickBot="1" x14ac:dyDescent="0.3">
      <c r="A135" s="69" t="s">
        <v>78</v>
      </c>
      <c r="B135" s="96" t="s">
        <v>57</v>
      </c>
      <c r="C135" s="47" t="s">
        <v>23</v>
      </c>
      <c r="D135" s="47" t="s">
        <v>56</v>
      </c>
      <c r="E135" s="47" t="s">
        <v>22</v>
      </c>
      <c r="F135" s="47" t="s">
        <v>15</v>
      </c>
      <c r="G135" s="47" t="s">
        <v>19</v>
      </c>
      <c r="H135" s="47" t="s">
        <v>14</v>
      </c>
      <c r="I135" s="48" t="s">
        <v>62</v>
      </c>
      <c r="J135" s="66" t="s">
        <v>21</v>
      </c>
      <c r="N135" s="148"/>
      <c r="O135" s="4"/>
      <c r="P135" s="4"/>
      <c r="Q135" s="4"/>
      <c r="R135" s="4"/>
      <c r="S135" s="4"/>
      <c r="T135" s="4"/>
      <c r="U135" s="4"/>
      <c r="V135" s="4"/>
    </row>
    <row r="136" spans="1:28" ht="18.75" x14ac:dyDescent="0.25">
      <c r="A136" s="224">
        <v>2016</v>
      </c>
      <c r="B136" s="38">
        <f>+M136</f>
        <v>0</v>
      </c>
      <c r="C136" s="88">
        <f t="shared" ref="C136:I136" si="13">+N136</f>
        <v>0</v>
      </c>
      <c r="D136" s="88">
        <f t="shared" si="13"/>
        <v>0</v>
      </c>
      <c r="E136" s="88">
        <f t="shared" si="13"/>
        <v>0</v>
      </c>
      <c r="F136" s="88">
        <f t="shared" si="13"/>
        <v>0</v>
      </c>
      <c r="G136" s="88">
        <f t="shared" si="13"/>
        <v>0</v>
      </c>
      <c r="H136" s="88">
        <f t="shared" si="13"/>
        <v>0</v>
      </c>
      <c r="I136" s="89">
        <f t="shared" si="13"/>
        <v>0</v>
      </c>
      <c r="J136" s="257">
        <f>+SUM(B136:I136)</f>
        <v>0</v>
      </c>
      <c r="M136" s="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/>
      <c r="W136" s="24"/>
      <c r="X136" s="24"/>
      <c r="Y136" s="24"/>
      <c r="Z136" s="24"/>
      <c r="AA136" s="24"/>
      <c r="AB136" s="24"/>
    </row>
    <row r="137" spans="1:28" ht="18.75" x14ac:dyDescent="0.25">
      <c r="A137" s="225"/>
      <c r="B137" s="97" t="str">
        <f t="shared" ref="B137:I137" si="14">+IF($J$136=0,"",(B136/$J$136))</f>
        <v/>
      </c>
      <c r="C137" s="32" t="str">
        <f t="shared" si="14"/>
        <v/>
      </c>
      <c r="D137" s="32" t="str">
        <f t="shared" si="14"/>
        <v/>
      </c>
      <c r="E137" s="32" t="str">
        <f t="shared" si="14"/>
        <v/>
      </c>
      <c r="F137" s="32" t="str">
        <f t="shared" si="14"/>
        <v/>
      </c>
      <c r="G137" s="32" t="str">
        <f t="shared" si="14"/>
        <v/>
      </c>
      <c r="H137" s="32" t="str">
        <f t="shared" si="14"/>
        <v/>
      </c>
      <c r="I137" s="90" t="str">
        <f t="shared" si="14"/>
        <v/>
      </c>
      <c r="J137" s="258"/>
      <c r="M137" s="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/>
      <c r="W137" s="24"/>
      <c r="X137" s="24"/>
      <c r="Y137" s="24"/>
      <c r="Z137" s="24"/>
      <c r="AA137" s="24"/>
      <c r="AB137" s="24"/>
    </row>
    <row r="138" spans="1:28" ht="18.75" x14ac:dyDescent="0.25">
      <c r="A138" s="251">
        <v>2017</v>
      </c>
      <c r="B138" s="80">
        <f>+M137</f>
        <v>0</v>
      </c>
      <c r="C138" s="27">
        <f t="shared" ref="C138:I138" si="15">+N137</f>
        <v>0</v>
      </c>
      <c r="D138" s="27">
        <f t="shared" si="15"/>
        <v>0</v>
      </c>
      <c r="E138" s="27">
        <f t="shared" si="15"/>
        <v>0</v>
      </c>
      <c r="F138" s="27">
        <f t="shared" si="15"/>
        <v>0</v>
      </c>
      <c r="G138" s="27">
        <f t="shared" si="15"/>
        <v>0</v>
      </c>
      <c r="H138" s="27">
        <f t="shared" si="15"/>
        <v>0</v>
      </c>
      <c r="I138" s="91">
        <f t="shared" si="15"/>
        <v>0</v>
      </c>
      <c r="J138" s="252">
        <f>+SUM(B138:I138)</f>
        <v>0</v>
      </c>
      <c r="M138" s="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/>
      <c r="W138" s="24"/>
      <c r="X138" s="24"/>
      <c r="Y138" s="24"/>
      <c r="Z138" s="24"/>
      <c r="AA138" s="24"/>
      <c r="AB138" s="24"/>
    </row>
    <row r="139" spans="1:28" ht="18.75" x14ac:dyDescent="0.25">
      <c r="A139" s="225"/>
      <c r="B139" s="98" t="str">
        <f t="shared" ref="B139:I139" si="16">+IF($J$138=0,"",(B138/$J$138))</f>
        <v/>
      </c>
      <c r="C139" s="31" t="str">
        <f t="shared" si="16"/>
        <v/>
      </c>
      <c r="D139" s="31" t="str">
        <f t="shared" si="16"/>
        <v/>
      </c>
      <c r="E139" s="31" t="str">
        <f t="shared" si="16"/>
        <v/>
      </c>
      <c r="F139" s="31" t="str">
        <f t="shared" si="16"/>
        <v/>
      </c>
      <c r="G139" s="31" t="str">
        <f t="shared" si="16"/>
        <v/>
      </c>
      <c r="H139" s="31" t="str">
        <f t="shared" si="16"/>
        <v/>
      </c>
      <c r="I139" s="92" t="str">
        <f t="shared" si="16"/>
        <v/>
      </c>
      <c r="J139" s="253"/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/>
    </row>
    <row r="140" spans="1:28" ht="18.75" x14ac:dyDescent="0.25">
      <c r="A140" s="251">
        <v>2018</v>
      </c>
      <c r="B140" s="80">
        <f>+M138</f>
        <v>0</v>
      </c>
      <c r="C140" s="27">
        <f t="shared" ref="C140:I140" si="17">+N138</f>
        <v>0</v>
      </c>
      <c r="D140" s="27">
        <f t="shared" si="17"/>
        <v>0</v>
      </c>
      <c r="E140" s="27">
        <f t="shared" si="17"/>
        <v>0</v>
      </c>
      <c r="F140" s="27">
        <f t="shared" si="17"/>
        <v>0</v>
      </c>
      <c r="G140" s="27">
        <f t="shared" si="17"/>
        <v>0</v>
      </c>
      <c r="H140" s="27">
        <f t="shared" si="17"/>
        <v>0</v>
      </c>
      <c r="I140" s="91">
        <f t="shared" si="17"/>
        <v>0</v>
      </c>
      <c r="J140" s="252">
        <f>+SUM(B140:I140)</f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/>
    </row>
    <row r="141" spans="1:28" ht="18.75" x14ac:dyDescent="0.25">
      <c r="A141" s="225"/>
      <c r="B141" s="98" t="str">
        <f t="shared" ref="B141:I141" si="18">+IF($J$140=0,"",(B140/$J$140))</f>
        <v/>
      </c>
      <c r="C141" s="31" t="str">
        <f t="shared" si="18"/>
        <v/>
      </c>
      <c r="D141" s="31" t="str">
        <f t="shared" si="18"/>
        <v/>
      </c>
      <c r="E141" s="31" t="str">
        <f t="shared" si="18"/>
        <v/>
      </c>
      <c r="F141" s="31" t="str">
        <f t="shared" si="18"/>
        <v/>
      </c>
      <c r="G141" s="31" t="str">
        <f t="shared" si="18"/>
        <v/>
      </c>
      <c r="H141" s="31" t="str">
        <f t="shared" si="18"/>
        <v/>
      </c>
      <c r="I141" s="92" t="str">
        <f t="shared" si="18"/>
        <v/>
      </c>
      <c r="J141" s="253"/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/>
      <c r="V141" s="4"/>
    </row>
    <row r="142" spans="1:28" ht="18.75" x14ac:dyDescent="0.25">
      <c r="A142" s="251">
        <v>2019</v>
      </c>
      <c r="B142" s="80">
        <f>+M139</f>
        <v>0</v>
      </c>
      <c r="C142" s="27">
        <f t="shared" ref="C142:I142" si="19">+N139</f>
        <v>0</v>
      </c>
      <c r="D142" s="27">
        <f t="shared" si="19"/>
        <v>0</v>
      </c>
      <c r="E142" s="27">
        <f t="shared" si="19"/>
        <v>0</v>
      </c>
      <c r="F142" s="27">
        <f t="shared" si="19"/>
        <v>0</v>
      </c>
      <c r="G142" s="27">
        <f t="shared" si="19"/>
        <v>0</v>
      </c>
      <c r="H142" s="27">
        <f t="shared" si="19"/>
        <v>0</v>
      </c>
      <c r="I142" s="91">
        <f t="shared" si="19"/>
        <v>0</v>
      </c>
      <c r="J142" s="252">
        <f>+SUM(B142:I142)</f>
        <v>0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8" ht="18.75" x14ac:dyDescent="0.25">
      <c r="A143" s="225"/>
      <c r="B143" s="98" t="str">
        <f t="shared" ref="B143:I143" si="20">+IF($J$142=0,"",(B142/$J$142))</f>
        <v/>
      </c>
      <c r="C143" s="31" t="str">
        <f t="shared" si="20"/>
        <v/>
      </c>
      <c r="D143" s="31" t="str">
        <f t="shared" si="20"/>
        <v/>
      </c>
      <c r="E143" s="31" t="str">
        <f t="shared" si="20"/>
        <v/>
      </c>
      <c r="F143" s="31" t="str">
        <f t="shared" si="20"/>
        <v/>
      </c>
      <c r="G143" s="31" t="str">
        <f t="shared" si="20"/>
        <v/>
      </c>
      <c r="H143" s="31" t="str">
        <f t="shared" si="20"/>
        <v/>
      </c>
      <c r="I143" s="92" t="str">
        <f t="shared" si="20"/>
        <v/>
      </c>
      <c r="J143" s="253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8" ht="18.75" x14ac:dyDescent="0.25">
      <c r="A144" s="251">
        <v>2020</v>
      </c>
      <c r="B144" s="80">
        <f>+M140</f>
        <v>0</v>
      </c>
      <c r="C144" s="27">
        <f t="shared" ref="C144:I144" si="21">+N140</f>
        <v>0</v>
      </c>
      <c r="D144" s="27">
        <f t="shared" si="21"/>
        <v>0</v>
      </c>
      <c r="E144" s="27">
        <f t="shared" si="21"/>
        <v>0</v>
      </c>
      <c r="F144" s="27">
        <f t="shared" si="21"/>
        <v>0</v>
      </c>
      <c r="G144" s="27">
        <f t="shared" si="21"/>
        <v>0</v>
      </c>
      <c r="H144" s="27">
        <f t="shared" si="21"/>
        <v>0</v>
      </c>
      <c r="I144" s="91">
        <f t="shared" si="21"/>
        <v>0</v>
      </c>
      <c r="J144" s="252">
        <f>+SUM(B144:I144)</f>
        <v>0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8.75" x14ac:dyDescent="0.25">
      <c r="A145" s="225"/>
      <c r="B145" s="98" t="str">
        <f t="shared" ref="B145:I145" si="22">+IF($J$144=0,"",(B144/$J$144))</f>
        <v/>
      </c>
      <c r="C145" s="31" t="str">
        <f t="shared" si="22"/>
        <v/>
      </c>
      <c r="D145" s="31" t="str">
        <f t="shared" si="22"/>
        <v/>
      </c>
      <c r="E145" s="31" t="str">
        <f t="shared" si="22"/>
        <v/>
      </c>
      <c r="F145" s="31" t="str">
        <f t="shared" si="22"/>
        <v/>
      </c>
      <c r="G145" s="31" t="str">
        <f t="shared" si="22"/>
        <v/>
      </c>
      <c r="H145" s="31" t="str">
        <f t="shared" si="22"/>
        <v/>
      </c>
      <c r="I145" s="92" t="str">
        <f t="shared" si="22"/>
        <v/>
      </c>
      <c r="J145" s="253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8.75" x14ac:dyDescent="0.25">
      <c r="A146" s="234">
        <v>2021</v>
      </c>
      <c r="B146" s="81">
        <f>+M141</f>
        <v>0</v>
      </c>
      <c r="C146" s="21">
        <f t="shared" ref="C146:I146" si="23">+N141</f>
        <v>0</v>
      </c>
      <c r="D146" s="21">
        <f t="shared" si="23"/>
        <v>0</v>
      </c>
      <c r="E146" s="21">
        <f t="shared" si="23"/>
        <v>0</v>
      </c>
      <c r="F146" s="21">
        <f t="shared" si="23"/>
        <v>0</v>
      </c>
      <c r="G146" s="21">
        <f t="shared" si="23"/>
        <v>0</v>
      </c>
      <c r="H146" s="21">
        <f t="shared" si="23"/>
        <v>0</v>
      </c>
      <c r="I146" s="93">
        <f t="shared" si="23"/>
        <v>0</v>
      </c>
      <c r="J146" s="236">
        <f>+SUM(B146:I146)</f>
        <v>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9.5" thickBot="1" x14ac:dyDescent="0.3">
      <c r="A147" s="235"/>
      <c r="B147" s="99" t="str">
        <f>+IF($J$146=0,"",(B146/$J$146))</f>
        <v/>
      </c>
      <c r="C147" s="94" t="str">
        <f t="shared" ref="C147:I147" si="24">+IF($J$146=0,"",(C146/$J$146))</f>
        <v/>
      </c>
      <c r="D147" s="94" t="str">
        <f t="shared" si="24"/>
        <v/>
      </c>
      <c r="E147" s="94" t="str">
        <f t="shared" si="24"/>
        <v/>
      </c>
      <c r="F147" s="94" t="str">
        <f t="shared" si="24"/>
        <v/>
      </c>
      <c r="G147" s="94" t="str">
        <f t="shared" si="24"/>
        <v/>
      </c>
      <c r="H147" s="94" t="str">
        <f t="shared" si="24"/>
        <v/>
      </c>
      <c r="I147" s="95" t="str">
        <f t="shared" si="24"/>
        <v/>
      </c>
      <c r="J147" s="237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28" t="s">
        <v>63</v>
      </c>
      <c r="G148" s="19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9.5" thickBot="1" x14ac:dyDescent="0.3">
      <c r="A150" s="18" t="s">
        <v>81</v>
      </c>
      <c r="B150" s="20"/>
      <c r="C150" s="20"/>
      <c r="D150" s="20"/>
      <c r="E150" s="20"/>
      <c r="F150" s="20"/>
      <c r="H150" s="18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8.25" thickBot="1" x14ac:dyDescent="0.3">
      <c r="A151" s="69" t="s">
        <v>78</v>
      </c>
      <c r="B151" s="96" t="s">
        <v>24</v>
      </c>
      <c r="C151" s="47" t="s">
        <v>58</v>
      </c>
      <c r="D151" s="47" t="s">
        <v>16</v>
      </c>
      <c r="E151" s="48" t="s">
        <v>62</v>
      </c>
      <c r="F151" s="66" t="s">
        <v>21</v>
      </c>
      <c r="G151" s="96" t="s">
        <v>79</v>
      </c>
      <c r="H151" s="48" t="s">
        <v>80</v>
      </c>
      <c r="I151" s="66" t="s">
        <v>21</v>
      </c>
      <c r="J151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8.75" x14ac:dyDescent="0.25">
      <c r="A152" s="224">
        <v>2016</v>
      </c>
      <c r="B152" s="38">
        <f>+M152</f>
        <v>0</v>
      </c>
      <c r="C152" s="88">
        <f t="shared" ref="C152:E152" si="25">+N152</f>
        <v>0</v>
      </c>
      <c r="D152" s="88">
        <f t="shared" si="25"/>
        <v>0</v>
      </c>
      <c r="E152" s="89">
        <f t="shared" si="25"/>
        <v>0</v>
      </c>
      <c r="F152" s="257">
        <f>+SUM(B152:E152)</f>
        <v>0</v>
      </c>
      <c r="G152" s="38">
        <f>+Q152</f>
        <v>0</v>
      </c>
      <c r="H152" s="89">
        <f>+R152</f>
        <v>0</v>
      </c>
      <c r="I152" s="257">
        <f>+SUM(G152:H152)</f>
        <v>0</v>
      </c>
      <c r="J152" s="44"/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/>
      <c r="T152" s="4"/>
      <c r="U152" s="4"/>
      <c r="V152" s="4"/>
    </row>
    <row r="153" spans="1:22" ht="18.75" x14ac:dyDescent="0.25">
      <c r="A153" s="225"/>
      <c r="B153" s="97" t="str">
        <f>+IF($F$152=0,"",(B152/$F$152))</f>
        <v/>
      </c>
      <c r="C153" s="32" t="str">
        <f t="shared" ref="C153:E153" si="26">+IF($F$152=0,"",(C152/$F$152))</f>
        <v/>
      </c>
      <c r="D153" s="32" t="str">
        <f t="shared" si="26"/>
        <v/>
      </c>
      <c r="E153" s="90" t="str">
        <f t="shared" si="26"/>
        <v/>
      </c>
      <c r="F153" s="258"/>
      <c r="G153" s="97" t="str">
        <f>+IF($I$152=0,"",(G152/$I$152))</f>
        <v/>
      </c>
      <c r="H153" s="90" t="str">
        <f>+IF($I$152=0,"",(H152/$I$152))</f>
        <v/>
      </c>
      <c r="I153" s="258"/>
      <c r="J153" s="44"/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/>
      <c r="T153" s="4"/>
      <c r="U153" s="4"/>
      <c r="V153" s="4"/>
    </row>
    <row r="154" spans="1:22" ht="18.75" x14ac:dyDescent="0.25">
      <c r="A154" s="251">
        <v>2017</v>
      </c>
      <c r="B154" s="80">
        <f>+M153</f>
        <v>0</v>
      </c>
      <c r="C154" s="27">
        <f t="shared" ref="C154:E154" si="27">+N153</f>
        <v>0</v>
      </c>
      <c r="D154" s="27">
        <f t="shared" si="27"/>
        <v>0</v>
      </c>
      <c r="E154" s="91">
        <f t="shared" si="27"/>
        <v>0</v>
      </c>
      <c r="F154" s="252">
        <f>+SUM(B154:E154)</f>
        <v>0</v>
      </c>
      <c r="G154" s="80">
        <f>+Q153</f>
        <v>0</v>
      </c>
      <c r="H154" s="91">
        <f>+R153</f>
        <v>0</v>
      </c>
      <c r="I154" s="252">
        <f>+SUM(G154:H154)</f>
        <v>0</v>
      </c>
      <c r="J154" s="44"/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/>
      <c r="T154" s="4"/>
      <c r="U154" s="4"/>
      <c r="V154" s="4"/>
    </row>
    <row r="155" spans="1:22" ht="18.75" x14ac:dyDescent="0.25">
      <c r="A155" s="225"/>
      <c r="B155" s="98" t="str">
        <f>+IF($F$154=0,"",(B154/$F$154))</f>
        <v/>
      </c>
      <c r="C155" s="31" t="str">
        <f t="shared" ref="C155:E155" si="28">+IF($F$154=0,"",(C154/$F$154))</f>
        <v/>
      </c>
      <c r="D155" s="31" t="str">
        <f t="shared" si="28"/>
        <v/>
      </c>
      <c r="E155" s="92" t="str">
        <f t="shared" si="28"/>
        <v/>
      </c>
      <c r="F155" s="253"/>
      <c r="G155" s="98" t="str">
        <f>+IF($I$154=0,"",(G154/$I$154))</f>
        <v/>
      </c>
      <c r="H155" s="92" t="str">
        <f>+IF($I$154=0,"",(H154/$I$154))</f>
        <v/>
      </c>
      <c r="I155" s="253"/>
      <c r="J155" s="44"/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/>
      <c r="T155" s="4"/>
      <c r="U155" s="4"/>
      <c r="V155" s="4"/>
    </row>
    <row r="156" spans="1:22" ht="18.75" x14ac:dyDescent="0.25">
      <c r="A156" s="251">
        <v>2018</v>
      </c>
      <c r="B156" s="80">
        <f>+M154</f>
        <v>0</v>
      </c>
      <c r="C156" s="27">
        <f t="shared" ref="C156:E156" si="29">+N154</f>
        <v>0</v>
      </c>
      <c r="D156" s="27">
        <f t="shared" si="29"/>
        <v>0</v>
      </c>
      <c r="E156" s="91">
        <f t="shared" si="29"/>
        <v>0</v>
      </c>
      <c r="F156" s="252">
        <f>+SUM(B156:E156)</f>
        <v>0</v>
      </c>
      <c r="G156" s="80">
        <f>+Q154</f>
        <v>0</v>
      </c>
      <c r="H156" s="91">
        <f>+R154</f>
        <v>0</v>
      </c>
      <c r="I156" s="252">
        <f>+SUM(G156:H156)</f>
        <v>0</v>
      </c>
      <c r="J156" s="44"/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/>
      <c r="T156" s="4"/>
      <c r="U156" s="4"/>
      <c r="V156" s="4"/>
    </row>
    <row r="157" spans="1:22" ht="18.75" x14ac:dyDescent="0.25">
      <c r="A157" s="225"/>
      <c r="B157" s="98" t="str">
        <f>+IF($F$156=0,"",(B156/$F$156))</f>
        <v/>
      </c>
      <c r="C157" s="31" t="str">
        <f t="shared" ref="C157:E157" si="30">+IF($F$156=0,"",(C156/$F$156))</f>
        <v/>
      </c>
      <c r="D157" s="31" t="str">
        <f t="shared" si="30"/>
        <v/>
      </c>
      <c r="E157" s="92" t="str">
        <f t="shared" si="30"/>
        <v/>
      </c>
      <c r="F157" s="253"/>
      <c r="G157" s="98" t="str">
        <f>+IF($I$156=0,"",(G156/$I$156))</f>
        <v/>
      </c>
      <c r="H157" s="92" t="str">
        <f>+IF($I$156=0,"",(H156/$I$156))</f>
        <v/>
      </c>
      <c r="I157" s="253"/>
      <c r="J157" s="44"/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/>
      <c r="T157" s="4"/>
      <c r="U157" s="4"/>
      <c r="V157" s="4"/>
    </row>
    <row r="158" spans="1:22" ht="18.75" x14ac:dyDescent="0.25">
      <c r="A158" s="251">
        <v>2019</v>
      </c>
      <c r="B158" s="81">
        <f>+M155</f>
        <v>0</v>
      </c>
      <c r="C158" s="21">
        <f t="shared" ref="C158:E158" si="31">+N155</f>
        <v>0</v>
      </c>
      <c r="D158" s="21">
        <f t="shared" si="31"/>
        <v>0</v>
      </c>
      <c r="E158" s="93">
        <f t="shared" si="31"/>
        <v>0</v>
      </c>
      <c r="F158" s="252">
        <f>+SUM(B158:E158)</f>
        <v>0</v>
      </c>
      <c r="G158" s="80">
        <f>+Q155</f>
        <v>0</v>
      </c>
      <c r="H158" s="91">
        <f>+R155</f>
        <v>0</v>
      </c>
      <c r="I158" s="252">
        <f>+SUM(G158:H158)</f>
        <v>0</v>
      </c>
      <c r="J158" s="4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8.75" x14ac:dyDescent="0.25">
      <c r="A159" s="225"/>
      <c r="B159" s="98" t="str">
        <f>+IF($F$158=0,"",(B158/$F$158))</f>
        <v/>
      </c>
      <c r="C159" s="31" t="str">
        <f>+IF($F$158=0,"",(C158/$F$158))</f>
        <v/>
      </c>
      <c r="D159" s="31" t="str">
        <f>+IF($F$158=0,"",(D158/$F$158))</f>
        <v/>
      </c>
      <c r="E159" s="92" t="str">
        <f>+IF($F$158=0,"",(E158/$F$158))</f>
        <v/>
      </c>
      <c r="F159" s="253"/>
      <c r="G159" s="98" t="str">
        <f>+IF($I$158=0,"",(G158/$I$158))</f>
        <v/>
      </c>
      <c r="H159" s="92" t="str">
        <f>+IF($I$158=0,"",(H158/$I$158))</f>
        <v/>
      </c>
      <c r="I159" s="253"/>
      <c r="J159" s="4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8.75" x14ac:dyDescent="0.25">
      <c r="A160" s="251">
        <v>2020</v>
      </c>
      <c r="B160" s="81">
        <f>+M156</f>
        <v>0</v>
      </c>
      <c r="C160" s="21">
        <f t="shared" ref="C160:E160" si="32">+N156</f>
        <v>0</v>
      </c>
      <c r="D160" s="21">
        <f t="shared" si="32"/>
        <v>0</v>
      </c>
      <c r="E160" s="93">
        <f t="shared" si="32"/>
        <v>0</v>
      </c>
      <c r="F160" s="252">
        <f>+SUM(B160:E160)</f>
        <v>0</v>
      </c>
      <c r="G160" s="80">
        <f>+Q156</f>
        <v>0</v>
      </c>
      <c r="H160" s="91">
        <f>+R156</f>
        <v>0</v>
      </c>
      <c r="I160" s="260">
        <f>+SUM(G160:H160)</f>
        <v>0</v>
      </c>
      <c r="J160" s="4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8.75" x14ac:dyDescent="0.25">
      <c r="A161" s="225"/>
      <c r="B161" s="98" t="str">
        <f>+IF($F$160=0,"",(B160/$F$160))</f>
        <v/>
      </c>
      <c r="C161" s="31" t="str">
        <f>+IF($F$160=0,"",(C160/$F$160))</f>
        <v/>
      </c>
      <c r="D161" s="31" t="str">
        <f>+IF($F$160=0,"",(D160/$F$160))</f>
        <v/>
      </c>
      <c r="E161" s="92" t="str">
        <f>+IF($F$160=0,"",(E160/$F$160))</f>
        <v/>
      </c>
      <c r="F161" s="253"/>
      <c r="G161" s="98" t="str">
        <f>+IF($I$160=0,"",(G160/$I$160))</f>
        <v/>
      </c>
      <c r="H161" s="92" t="str">
        <f>+IF($I$160=0,"",(H160/$I$160))</f>
        <v/>
      </c>
      <c r="I161" s="261"/>
      <c r="J161" s="4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8.75" x14ac:dyDescent="0.25">
      <c r="A162" s="234">
        <v>2021</v>
      </c>
      <c r="B162" s="81">
        <f>+M157</f>
        <v>0</v>
      </c>
      <c r="C162" s="21">
        <f t="shared" ref="C162:E162" si="33">+N157</f>
        <v>0</v>
      </c>
      <c r="D162" s="21">
        <f t="shared" si="33"/>
        <v>0</v>
      </c>
      <c r="E162" s="93">
        <f t="shared" si="33"/>
        <v>0</v>
      </c>
      <c r="F162" s="236">
        <f>+SUM(B162:E162)</f>
        <v>0</v>
      </c>
      <c r="G162" s="81">
        <f>+Q157</f>
        <v>0</v>
      </c>
      <c r="H162" s="93">
        <f>+R157</f>
        <v>0</v>
      </c>
      <c r="I162" s="236">
        <f>+SUM(G162:H162)</f>
        <v>0</v>
      </c>
      <c r="J162" s="4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s="148" customFormat="1" ht="19.5" thickBot="1" x14ac:dyDescent="0.3">
      <c r="A163" s="235"/>
      <c r="B163" s="99" t="str">
        <f>+IF($F$162=0,"",(B162/$F$162))</f>
        <v/>
      </c>
      <c r="C163" s="94" t="str">
        <f t="shared" ref="C163:E163" si="34">+IF($F$162=0,"",(C162/$F$162))</f>
        <v/>
      </c>
      <c r="D163" s="94" t="str">
        <f t="shared" si="34"/>
        <v/>
      </c>
      <c r="E163" s="95" t="str">
        <f t="shared" si="34"/>
        <v/>
      </c>
      <c r="F163" s="237"/>
      <c r="G163" s="99" t="str">
        <f>+IF($I$162=0,"",(G162/$I$162))</f>
        <v/>
      </c>
      <c r="H163" s="95" t="str">
        <f>+IF($I$162=0,"",(H162/$I$162))</f>
        <v/>
      </c>
      <c r="I163" s="237"/>
      <c r="J163" s="44"/>
      <c r="K163" s="1"/>
      <c r="L163" s="1"/>
      <c r="M163" s="4"/>
      <c r="N163" s="4"/>
    </row>
    <row r="164" spans="1:22" s="148" customFormat="1" ht="15.75" customHeight="1" x14ac:dyDescent="0.25">
      <c r="A164" s="28" t="s">
        <v>63</v>
      </c>
      <c r="B164" s="1"/>
      <c r="C164" s="1"/>
      <c r="D164" s="1"/>
      <c r="E164" s="1"/>
      <c r="F164" s="1"/>
      <c r="G164" s="1"/>
      <c r="H164" s="28"/>
      <c r="I164" s="22"/>
      <c r="J164" s="22"/>
      <c r="K164" s="4"/>
      <c r="L164" s="4"/>
      <c r="M164" s="4"/>
      <c r="N164" s="4"/>
    </row>
    <row r="165" spans="1:22" s="148" customFormat="1" ht="9.75" customHeight="1" x14ac:dyDescent="0.25">
      <c r="A165" s="1"/>
      <c r="B165" s="1"/>
      <c r="C165" s="1"/>
      <c r="D165" s="1"/>
      <c r="E165" s="1"/>
      <c r="F165" s="1"/>
      <c r="G165" s="1"/>
      <c r="H165" s="22"/>
      <c r="I165" s="23"/>
      <c r="J165" s="23"/>
      <c r="K165" s="4"/>
      <c r="L165" s="4"/>
      <c r="M165" s="4"/>
      <c r="N165" s="4"/>
    </row>
    <row r="166" spans="1:22" s="148" customFormat="1" ht="9.75" customHeight="1" x14ac:dyDescent="0.25">
      <c r="A166" s="1"/>
      <c r="B166" s="1"/>
      <c r="C166" s="1"/>
      <c r="D166" s="1"/>
      <c r="E166" s="1"/>
      <c r="F166" s="1"/>
      <c r="G166" s="1"/>
      <c r="H166" s="22"/>
      <c r="I166" s="23"/>
      <c r="J166" s="23"/>
      <c r="K166" s="4"/>
      <c r="L166" s="4"/>
      <c r="M166" s="4"/>
      <c r="N166" s="4"/>
    </row>
    <row r="167" spans="1:22" s="148" customFormat="1" ht="19.5" thickBot="1" x14ac:dyDescent="0.3">
      <c r="A167" s="18" t="s">
        <v>82</v>
      </c>
      <c r="B167" s="20"/>
      <c r="C167" s="20"/>
      <c r="D167" s="20"/>
      <c r="E167" s="20"/>
      <c r="F167" s="20"/>
      <c r="G167" s="1"/>
      <c r="H167" s="22"/>
      <c r="I167" s="23"/>
      <c r="J167" s="23"/>
      <c r="K167" s="4"/>
      <c r="L167" s="4"/>
      <c r="M167" s="4"/>
      <c r="N167" s="4"/>
    </row>
    <row r="168" spans="1:22" s="148" customFormat="1" ht="38.25" thickBot="1" x14ac:dyDescent="0.3">
      <c r="A168" s="69" t="s">
        <v>78</v>
      </c>
      <c r="B168" s="96" t="s">
        <v>59</v>
      </c>
      <c r="C168" s="47" t="s">
        <v>60</v>
      </c>
      <c r="D168" s="47" t="s">
        <v>61</v>
      </c>
      <c r="E168" s="47" t="s">
        <v>90</v>
      </c>
      <c r="F168" s="47" t="s">
        <v>91</v>
      </c>
      <c r="G168" s="48" t="s">
        <v>62</v>
      </c>
      <c r="H168" s="66" t="s">
        <v>21</v>
      </c>
      <c r="I168" s="23"/>
      <c r="J168" s="23"/>
      <c r="K168" s="4"/>
      <c r="L168" s="4"/>
      <c r="M168" s="4"/>
      <c r="N168" s="4"/>
    </row>
    <row r="169" spans="1:22" s="148" customFormat="1" ht="18.75" x14ac:dyDescent="0.25">
      <c r="A169" s="224">
        <v>2016</v>
      </c>
      <c r="B169" s="38">
        <f>+M169</f>
        <v>0</v>
      </c>
      <c r="C169" s="88">
        <f t="shared" ref="C169:G169" si="35">+N169</f>
        <v>0</v>
      </c>
      <c r="D169" s="88">
        <f t="shared" si="35"/>
        <v>0</v>
      </c>
      <c r="E169" s="88">
        <f t="shared" si="35"/>
        <v>0</v>
      </c>
      <c r="F169" s="88">
        <f t="shared" si="35"/>
        <v>0</v>
      </c>
      <c r="G169" s="89">
        <f t="shared" si="35"/>
        <v>0</v>
      </c>
      <c r="H169" s="257">
        <f>+SUM(B169:G169)</f>
        <v>0</v>
      </c>
      <c r="I169" s="23"/>
      <c r="J169" s="23"/>
      <c r="K169" s="4"/>
      <c r="L169" s="4"/>
      <c r="M169" s="4">
        <v>0</v>
      </c>
      <c r="N169" s="4">
        <v>0</v>
      </c>
      <c r="O169" s="148">
        <v>0</v>
      </c>
      <c r="P169" s="148">
        <v>0</v>
      </c>
      <c r="Q169" s="148">
        <v>0</v>
      </c>
      <c r="R169" s="148">
        <v>0</v>
      </c>
    </row>
    <row r="170" spans="1:22" s="148" customFormat="1" ht="18.75" x14ac:dyDescent="0.25">
      <c r="A170" s="225"/>
      <c r="B170" s="97" t="str">
        <f t="shared" ref="B170:G170" si="36">+IF($H$169=0,"",(B169/$H$169))</f>
        <v/>
      </c>
      <c r="C170" s="32" t="str">
        <f t="shared" si="36"/>
        <v/>
      </c>
      <c r="D170" s="32" t="str">
        <f t="shared" si="36"/>
        <v/>
      </c>
      <c r="E170" s="32" t="str">
        <f t="shared" si="36"/>
        <v/>
      </c>
      <c r="F170" s="32" t="str">
        <f t="shared" si="36"/>
        <v/>
      </c>
      <c r="G170" s="90" t="str">
        <f t="shared" si="36"/>
        <v/>
      </c>
      <c r="H170" s="258"/>
      <c r="I170" s="22"/>
      <c r="J170" s="22"/>
      <c r="K170" s="4"/>
      <c r="L170" s="4"/>
      <c r="M170" s="4">
        <v>0</v>
      </c>
      <c r="N170" s="4">
        <v>0</v>
      </c>
      <c r="O170" s="148">
        <v>0</v>
      </c>
      <c r="P170" s="148">
        <v>0</v>
      </c>
      <c r="Q170" s="148">
        <v>0</v>
      </c>
      <c r="R170" s="148">
        <v>0</v>
      </c>
    </row>
    <row r="171" spans="1:22" s="148" customFormat="1" ht="18.75" x14ac:dyDescent="0.25">
      <c r="A171" s="251">
        <v>2017</v>
      </c>
      <c r="B171" s="80">
        <f>+M170</f>
        <v>0</v>
      </c>
      <c r="C171" s="27">
        <f t="shared" ref="C171:G171" si="37">+N170</f>
        <v>0</v>
      </c>
      <c r="D171" s="27">
        <f t="shared" si="37"/>
        <v>0</v>
      </c>
      <c r="E171" s="27">
        <f t="shared" si="37"/>
        <v>0</v>
      </c>
      <c r="F171" s="27">
        <f t="shared" si="37"/>
        <v>0</v>
      </c>
      <c r="G171" s="91">
        <f t="shared" si="37"/>
        <v>0</v>
      </c>
      <c r="H171" s="252">
        <f>+SUM(B171:G171)</f>
        <v>0</v>
      </c>
      <c r="I171" s="22"/>
      <c r="J171" s="22"/>
      <c r="K171" s="4"/>
      <c r="L171" s="4"/>
      <c r="M171" s="4">
        <v>0</v>
      </c>
      <c r="N171" s="4">
        <v>0</v>
      </c>
      <c r="O171" s="148">
        <v>0</v>
      </c>
      <c r="P171" s="148">
        <v>0</v>
      </c>
      <c r="Q171" s="148">
        <v>0</v>
      </c>
      <c r="R171" s="148">
        <v>0</v>
      </c>
    </row>
    <row r="172" spans="1:22" s="148" customFormat="1" ht="18.75" x14ac:dyDescent="0.25">
      <c r="A172" s="225"/>
      <c r="B172" s="98" t="str">
        <f t="shared" ref="B172:G172" si="38">+IF($H$171=0,"",(B171/$H$171))</f>
        <v/>
      </c>
      <c r="C172" s="31" t="str">
        <f t="shared" si="38"/>
        <v/>
      </c>
      <c r="D172" s="31" t="str">
        <f t="shared" si="38"/>
        <v/>
      </c>
      <c r="E172" s="31" t="str">
        <f t="shared" si="38"/>
        <v/>
      </c>
      <c r="F172" s="31" t="str">
        <f t="shared" si="38"/>
        <v/>
      </c>
      <c r="G172" s="92" t="str">
        <f t="shared" si="38"/>
        <v/>
      </c>
      <c r="H172" s="253"/>
      <c r="I172" s="22"/>
      <c r="J172" s="22"/>
      <c r="K172" s="4"/>
      <c r="L172" s="4"/>
      <c r="M172" s="4">
        <v>0</v>
      </c>
      <c r="N172" s="4">
        <v>0</v>
      </c>
      <c r="O172" s="148">
        <v>0</v>
      </c>
      <c r="P172" s="148">
        <v>0</v>
      </c>
      <c r="Q172" s="148">
        <v>0</v>
      </c>
      <c r="R172" s="148">
        <v>0</v>
      </c>
    </row>
    <row r="173" spans="1:22" s="148" customFormat="1" ht="18.75" x14ac:dyDescent="0.25">
      <c r="A173" s="251">
        <v>2018</v>
      </c>
      <c r="B173" s="80">
        <f>+M171</f>
        <v>0</v>
      </c>
      <c r="C173" s="27">
        <f t="shared" ref="C173:G173" si="39">+N171</f>
        <v>0</v>
      </c>
      <c r="D173" s="27">
        <f t="shared" si="39"/>
        <v>0</v>
      </c>
      <c r="E173" s="27">
        <f t="shared" si="39"/>
        <v>0</v>
      </c>
      <c r="F173" s="27">
        <f t="shared" si="39"/>
        <v>0</v>
      </c>
      <c r="G173" s="91">
        <f t="shared" si="39"/>
        <v>0</v>
      </c>
      <c r="H173" s="252">
        <f>+SUM(B173:G173)</f>
        <v>0</v>
      </c>
      <c r="I173" s="22"/>
      <c r="J173" s="22"/>
      <c r="K173" s="4"/>
      <c r="L173" s="4"/>
      <c r="M173" s="4">
        <v>0</v>
      </c>
      <c r="N173" s="4">
        <v>0</v>
      </c>
      <c r="O173" s="148">
        <v>0</v>
      </c>
      <c r="P173" s="148">
        <v>0</v>
      </c>
      <c r="Q173" s="148">
        <v>0</v>
      </c>
      <c r="R173" s="148">
        <v>0</v>
      </c>
    </row>
    <row r="174" spans="1:22" s="148" customFormat="1" ht="18.75" x14ac:dyDescent="0.25">
      <c r="A174" s="225"/>
      <c r="B174" s="98" t="str">
        <f t="shared" ref="B174:G174" si="40">+IF($H$173=0,"",(B173/$H$173))</f>
        <v/>
      </c>
      <c r="C174" s="31" t="str">
        <f t="shared" si="40"/>
        <v/>
      </c>
      <c r="D174" s="31" t="str">
        <f t="shared" si="40"/>
        <v/>
      </c>
      <c r="E174" s="31" t="str">
        <f t="shared" si="40"/>
        <v/>
      </c>
      <c r="F174" s="31" t="str">
        <f t="shared" si="40"/>
        <v/>
      </c>
      <c r="G174" s="92" t="str">
        <f t="shared" si="40"/>
        <v/>
      </c>
      <c r="H174" s="253"/>
      <c r="I174" s="22"/>
      <c r="J174" s="22"/>
      <c r="K174" s="22"/>
      <c r="L174" s="22"/>
      <c r="M174" s="4">
        <v>0</v>
      </c>
      <c r="N174" s="4">
        <v>0</v>
      </c>
      <c r="O174" s="148">
        <v>0</v>
      </c>
      <c r="P174" s="148">
        <v>0</v>
      </c>
      <c r="Q174" s="148">
        <v>0</v>
      </c>
      <c r="R174" s="148">
        <v>0</v>
      </c>
    </row>
    <row r="175" spans="1:22" s="148" customFormat="1" ht="18.75" x14ac:dyDescent="0.25">
      <c r="A175" s="251">
        <v>2019</v>
      </c>
      <c r="B175" s="80">
        <f>+M172</f>
        <v>0</v>
      </c>
      <c r="C175" s="27">
        <f t="shared" ref="C175:G175" si="41">+N172</f>
        <v>0</v>
      </c>
      <c r="D175" s="27">
        <f t="shared" si="41"/>
        <v>0</v>
      </c>
      <c r="E175" s="27">
        <f t="shared" si="41"/>
        <v>0</v>
      </c>
      <c r="F175" s="27">
        <f t="shared" si="41"/>
        <v>0</v>
      </c>
      <c r="G175" s="91">
        <f t="shared" si="41"/>
        <v>0</v>
      </c>
      <c r="H175" s="252">
        <f>+SUM(B175:G175)</f>
        <v>0</v>
      </c>
      <c r="I175" s="22"/>
      <c r="J175" s="22"/>
      <c r="K175" s="22"/>
      <c r="L175" s="22"/>
      <c r="M175" s="4"/>
      <c r="N175" s="4"/>
    </row>
    <row r="176" spans="1:22" s="148" customFormat="1" ht="18.75" x14ac:dyDescent="0.25">
      <c r="A176" s="225"/>
      <c r="B176" s="98" t="str">
        <f t="shared" ref="B176:G176" si="42">+IF($H$175=0,"",(B175/$H$175))</f>
        <v/>
      </c>
      <c r="C176" s="31" t="str">
        <f t="shared" si="42"/>
        <v/>
      </c>
      <c r="D176" s="31" t="str">
        <f t="shared" si="42"/>
        <v/>
      </c>
      <c r="E176" s="31" t="str">
        <f t="shared" si="42"/>
        <v/>
      </c>
      <c r="F176" s="31" t="str">
        <f t="shared" si="42"/>
        <v/>
      </c>
      <c r="G176" s="92" t="str">
        <f t="shared" si="42"/>
        <v/>
      </c>
      <c r="H176" s="253"/>
      <c r="I176" s="22"/>
      <c r="J176" s="22"/>
      <c r="K176" s="22"/>
      <c r="L176" s="22"/>
      <c r="M176" s="4"/>
      <c r="N176" s="4"/>
    </row>
    <row r="177" spans="1:37" s="148" customFormat="1" ht="18.75" x14ac:dyDescent="0.25">
      <c r="A177" s="251">
        <v>2020</v>
      </c>
      <c r="B177" s="80">
        <f>+M173</f>
        <v>0</v>
      </c>
      <c r="C177" s="27">
        <f t="shared" ref="C177:G177" si="43">+N173</f>
        <v>0</v>
      </c>
      <c r="D177" s="27">
        <f t="shared" si="43"/>
        <v>0</v>
      </c>
      <c r="E177" s="27">
        <f t="shared" si="43"/>
        <v>0</v>
      </c>
      <c r="F177" s="27">
        <f t="shared" si="43"/>
        <v>0</v>
      </c>
      <c r="G177" s="91">
        <f t="shared" si="43"/>
        <v>0</v>
      </c>
      <c r="H177" s="252">
        <f>+SUM(B177:G177)</f>
        <v>0</v>
      </c>
      <c r="I177" s="22"/>
      <c r="J177" s="22"/>
      <c r="K177" s="22"/>
      <c r="L177" s="22"/>
      <c r="M177" s="4"/>
      <c r="N177" s="4"/>
    </row>
    <row r="178" spans="1:37" s="148" customFormat="1" ht="18.75" x14ac:dyDescent="0.25">
      <c r="A178" s="225"/>
      <c r="B178" s="98" t="str">
        <f t="shared" ref="B178:F178" si="44">+IF($H$177=0,"",(B177/$H$177))</f>
        <v/>
      </c>
      <c r="C178" s="31" t="str">
        <f t="shared" si="44"/>
        <v/>
      </c>
      <c r="D178" s="31" t="str">
        <f t="shared" si="44"/>
        <v/>
      </c>
      <c r="E178" s="31" t="str">
        <f t="shared" si="44"/>
        <v/>
      </c>
      <c r="F178" s="31" t="str">
        <f t="shared" si="44"/>
        <v/>
      </c>
      <c r="G178" s="92" t="str">
        <f>+IF($H$177=0,"",(G177/$H$177))</f>
        <v/>
      </c>
      <c r="H178" s="253"/>
      <c r="I178" s="22"/>
      <c r="J178" s="22"/>
      <c r="K178" s="22"/>
      <c r="L178" s="22"/>
    </row>
    <row r="179" spans="1:37" s="148" customFormat="1" ht="18.75" x14ac:dyDescent="0.25">
      <c r="A179" s="234">
        <v>2021</v>
      </c>
      <c r="B179" s="80">
        <f>+M174</f>
        <v>0</v>
      </c>
      <c r="C179" s="27">
        <f t="shared" ref="C179:G179" si="45">+N174</f>
        <v>0</v>
      </c>
      <c r="D179" s="27">
        <f t="shared" si="45"/>
        <v>0</v>
      </c>
      <c r="E179" s="27">
        <f t="shared" si="45"/>
        <v>0</v>
      </c>
      <c r="F179" s="27">
        <f t="shared" si="45"/>
        <v>0</v>
      </c>
      <c r="G179" s="91">
        <f t="shared" si="45"/>
        <v>0</v>
      </c>
      <c r="H179" s="252">
        <f>+SUM(B179:G179)</f>
        <v>0</v>
      </c>
      <c r="I179" s="22"/>
      <c r="J179" s="22"/>
      <c r="K179" s="22"/>
      <c r="L179" s="22"/>
    </row>
    <row r="180" spans="1:37" ht="19.5" thickBot="1" x14ac:dyDescent="0.3">
      <c r="A180" s="235"/>
      <c r="B180" s="99" t="str">
        <f>+IF($H$179=0,"",(B179/$H$179))</f>
        <v/>
      </c>
      <c r="C180" s="94" t="str">
        <f t="shared" ref="C180:G180" si="46">+IF($H$179=0,"",(C179/$H$179))</f>
        <v/>
      </c>
      <c r="D180" s="94" t="str">
        <f t="shared" si="46"/>
        <v/>
      </c>
      <c r="E180" s="94" t="str">
        <f t="shared" si="46"/>
        <v/>
      </c>
      <c r="F180" s="94" t="str">
        <f t="shared" si="46"/>
        <v/>
      </c>
      <c r="G180" s="95" t="str">
        <f t="shared" si="46"/>
        <v/>
      </c>
      <c r="H180" s="237"/>
      <c r="I180" s="22"/>
      <c r="J180" s="22"/>
      <c r="K180" s="22"/>
      <c r="L180" s="22"/>
      <c r="M180" s="4"/>
    </row>
    <row r="181" spans="1:37" ht="15.75" customHeight="1" x14ac:dyDescent="0.25">
      <c r="A181" s="28" t="s">
        <v>63</v>
      </c>
      <c r="H181" s="22"/>
      <c r="I181" s="22"/>
      <c r="J181" s="22"/>
      <c r="K181" s="22"/>
      <c r="L181" s="22"/>
      <c r="M181" s="4"/>
    </row>
    <row r="182" spans="1:37" ht="15.75" customHeight="1" x14ac:dyDescent="0.25">
      <c r="H182" s="22"/>
      <c r="I182" s="22"/>
      <c r="J182" s="22"/>
      <c r="K182" s="22"/>
      <c r="L182" s="22"/>
    </row>
    <row r="183" spans="1:37" ht="21.75" thickBot="1" x14ac:dyDescent="0.3">
      <c r="A183" s="12" t="s">
        <v>27</v>
      </c>
      <c r="K183" s="4"/>
      <c r="L183" s="4"/>
      <c r="AK183" s="1"/>
    </row>
    <row r="184" spans="1:37" ht="30.75" customHeight="1" thickBot="1" x14ac:dyDescent="0.3">
      <c r="A184" s="202" t="s">
        <v>2</v>
      </c>
      <c r="B184" s="203"/>
      <c r="C184" s="45">
        <v>2011</v>
      </c>
      <c r="D184" s="46">
        <v>2012</v>
      </c>
      <c r="E184" s="46">
        <v>2013</v>
      </c>
      <c r="F184" s="46">
        <v>2014</v>
      </c>
      <c r="G184" s="46">
        <v>2015</v>
      </c>
      <c r="H184" s="47">
        <v>2016</v>
      </c>
      <c r="I184" s="47">
        <v>2017</v>
      </c>
      <c r="J184" s="47">
        <v>2018</v>
      </c>
      <c r="K184" s="47">
        <v>2019</v>
      </c>
      <c r="L184" s="47">
        <v>2020</v>
      </c>
      <c r="M184" s="144">
        <v>2021</v>
      </c>
      <c r="AK184" s="1"/>
    </row>
    <row r="185" spans="1:37" ht="18.75" x14ac:dyDescent="0.25">
      <c r="A185" s="220" t="s">
        <v>3</v>
      </c>
      <c r="B185" s="221"/>
      <c r="C185" s="38">
        <v>0</v>
      </c>
      <c r="D185" s="58">
        <v>0</v>
      </c>
      <c r="E185" s="58">
        <v>0</v>
      </c>
      <c r="F185" s="58">
        <v>0</v>
      </c>
      <c r="G185" s="58">
        <v>0</v>
      </c>
      <c r="H185" s="59">
        <v>0</v>
      </c>
      <c r="I185" s="59">
        <v>0</v>
      </c>
      <c r="J185" s="60">
        <v>0</v>
      </c>
      <c r="K185" s="60">
        <v>0</v>
      </c>
      <c r="L185" s="60">
        <v>0</v>
      </c>
      <c r="M185" s="145">
        <v>0</v>
      </c>
      <c r="AK185" s="1"/>
    </row>
    <row r="186" spans="1:37" ht="18.75" x14ac:dyDescent="0.25">
      <c r="A186" s="218" t="s">
        <v>4</v>
      </c>
      <c r="B186" s="219"/>
      <c r="C186" s="61">
        <v>0</v>
      </c>
      <c r="D186" s="17">
        <v>0</v>
      </c>
      <c r="E186" s="17">
        <v>0</v>
      </c>
      <c r="F186" s="17">
        <v>0</v>
      </c>
      <c r="G186" s="17">
        <v>0</v>
      </c>
      <c r="H186" s="30">
        <v>0</v>
      </c>
      <c r="I186" s="30">
        <v>0</v>
      </c>
      <c r="J186" s="43">
        <v>0</v>
      </c>
      <c r="K186" s="43">
        <v>0</v>
      </c>
      <c r="L186" s="43">
        <v>0</v>
      </c>
      <c r="M186" s="146">
        <v>0</v>
      </c>
      <c r="AK186" s="1"/>
    </row>
    <row r="187" spans="1:37" ht="18.75" x14ac:dyDescent="0.25">
      <c r="A187" s="218" t="s">
        <v>5</v>
      </c>
      <c r="B187" s="219"/>
      <c r="C187" s="61">
        <v>0</v>
      </c>
      <c r="D187" s="17">
        <v>0</v>
      </c>
      <c r="E187" s="17">
        <v>0</v>
      </c>
      <c r="F187" s="17">
        <v>0</v>
      </c>
      <c r="G187" s="17">
        <v>0</v>
      </c>
      <c r="H187" s="30">
        <v>0</v>
      </c>
      <c r="I187" s="30">
        <v>0</v>
      </c>
      <c r="J187" s="43">
        <v>0</v>
      </c>
      <c r="K187" s="43">
        <v>0</v>
      </c>
      <c r="L187" s="43">
        <v>0</v>
      </c>
      <c r="M187" s="146">
        <v>0</v>
      </c>
      <c r="AK187" s="1"/>
    </row>
    <row r="188" spans="1:37" ht="18.75" x14ac:dyDescent="0.25">
      <c r="A188" s="218" t="s">
        <v>6</v>
      </c>
      <c r="B188" s="219"/>
      <c r="C188" s="61">
        <v>0</v>
      </c>
      <c r="D188" s="17">
        <v>0</v>
      </c>
      <c r="E188" s="17">
        <v>0</v>
      </c>
      <c r="F188" s="17">
        <v>0</v>
      </c>
      <c r="G188" s="17">
        <v>0</v>
      </c>
      <c r="H188" s="30">
        <v>0</v>
      </c>
      <c r="I188" s="30">
        <v>0</v>
      </c>
      <c r="J188" s="43">
        <v>0</v>
      </c>
      <c r="K188" s="43">
        <v>0</v>
      </c>
      <c r="L188" s="43">
        <v>0</v>
      </c>
      <c r="M188" s="146">
        <v>0</v>
      </c>
      <c r="AK188" s="1"/>
    </row>
    <row r="189" spans="1:37" ht="18.75" x14ac:dyDescent="0.25">
      <c r="A189" s="218" t="s">
        <v>7</v>
      </c>
      <c r="B189" s="219"/>
      <c r="C189" s="61">
        <v>0</v>
      </c>
      <c r="D189" s="17">
        <v>0</v>
      </c>
      <c r="E189" s="17">
        <v>0</v>
      </c>
      <c r="F189" s="17">
        <v>0</v>
      </c>
      <c r="G189" s="17">
        <v>0</v>
      </c>
      <c r="H189" s="30">
        <v>0</v>
      </c>
      <c r="I189" s="30">
        <v>0</v>
      </c>
      <c r="J189" s="43">
        <v>0</v>
      </c>
      <c r="K189" s="43">
        <v>0</v>
      </c>
      <c r="L189" s="43">
        <v>0</v>
      </c>
      <c r="M189" s="146">
        <v>0</v>
      </c>
      <c r="AK189" s="1"/>
    </row>
    <row r="190" spans="1:37" ht="18.75" x14ac:dyDescent="0.25">
      <c r="A190" s="218" t="s">
        <v>8</v>
      </c>
      <c r="B190" s="219"/>
      <c r="C190" s="61">
        <v>0</v>
      </c>
      <c r="D190" s="17">
        <v>0</v>
      </c>
      <c r="E190" s="17">
        <v>0</v>
      </c>
      <c r="F190" s="17">
        <v>0</v>
      </c>
      <c r="G190" s="17">
        <v>0</v>
      </c>
      <c r="H190" s="30">
        <v>0</v>
      </c>
      <c r="I190" s="30">
        <v>0</v>
      </c>
      <c r="J190" s="43">
        <v>0</v>
      </c>
      <c r="K190" s="43">
        <v>0</v>
      </c>
      <c r="L190" s="43">
        <v>0</v>
      </c>
      <c r="M190" s="146">
        <v>0</v>
      </c>
      <c r="AK190" s="1"/>
    </row>
    <row r="191" spans="1:37" ht="19.5" thickBot="1" x14ac:dyDescent="0.3">
      <c r="A191" s="192" t="s">
        <v>9</v>
      </c>
      <c r="B191" s="193"/>
      <c r="C191" s="62">
        <f>+SUM(C185:C190)</f>
        <v>0</v>
      </c>
      <c r="D191" s="63">
        <f t="shared" ref="D191:J191" si="47">+SUM(D185:D190)</f>
        <v>0</v>
      </c>
      <c r="E191" s="63">
        <f t="shared" si="47"/>
        <v>0</v>
      </c>
      <c r="F191" s="63">
        <f t="shared" si="47"/>
        <v>0</v>
      </c>
      <c r="G191" s="63">
        <f t="shared" si="47"/>
        <v>0</v>
      </c>
      <c r="H191" s="64">
        <f t="shared" si="47"/>
        <v>0</v>
      </c>
      <c r="I191" s="64">
        <f t="shared" si="47"/>
        <v>0</v>
      </c>
      <c r="J191" s="65">
        <f t="shared" si="47"/>
        <v>0</v>
      </c>
      <c r="K191" s="65">
        <f t="shared" ref="K191:L191" si="48">+SUM(K185:K190)</f>
        <v>0</v>
      </c>
      <c r="L191" s="65">
        <f t="shared" si="48"/>
        <v>0</v>
      </c>
      <c r="M191" s="147">
        <f>+SUM(M185:M190)</f>
        <v>0</v>
      </c>
      <c r="AK191" s="1"/>
    </row>
    <row r="192" spans="1:37" ht="15.75" customHeight="1" x14ac:dyDescent="0.25">
      <c r="A192" s="28" t="s">
        <v>83</v>
      </c>
      <c r="F192" s="24"/>
      <c r="G192" s="4"/>
      <c r="H192" s="4"/>
      <c r="I192" s="4"/>
      <c r="K192" s="4"/>
      <c r="L192" s="4"/>
      <c r="AK192" s="1"/>
    </row>
    <row r="193" spans="1:37" ht="15.75" customHeight="1" x14ac:dyDescent="0.25">
      <c r="A193" s="28" t="s">
        <v>122</v>
      </c>
      <c r="K193" s="4"/>
      <c r="L193" s="4"/>
      <c r="AK193" s="1"/>
    </row>
    <row r="194" spans="1:37" ht="15.75" customHeight="1" x14ac:dyDescent="0.25">
      <c r="A194" s="28"/>
      <c r="K194" s="4"/>
      <c r="L194" s="4"/>
      <c r="AK194" s="1"/>
    </row>
    <row r="195" spans="1:37" ht="21.75" thickBot="1" x14ac:dyDescent="0.3">
      <c r="A195" s="12" t="s">
        <v>28</v>
      </c>
      <c r="K195" s="4"/>
      <c r="L195" s="4"/>
      <c r="AK195" s="1"/>
    </row>
    <row r="196" spans="1:37" ht="56.25" customHeight="1" thickBot="1" x14ac:dyDescent="0.3">
      <c r="A196" s="202" t="s">
        <v>2</v>
      </c>
      <c r="B196" s="203"/>
      <c r="C196" s="96" t="s">
        <v>84</v>
      </c>
      <c r="D196" s="47" t="s">
        <v>85</v>
      </c>
      <c r="E196" s="47" t="s">
        <v>86</v>
      </c>
      <c r="F196" s="47" t="s">
        <v>87</v>
      </c>
      <c r="G196" s="47" t="s">
        <v>88</v>
      </c>
      <c r="H196" s="47" t="s">
        <v>92</v>
      </c>
      <c r="I196" s="47" t="s">
        <v>117</v>
      </c>
      <c r="J196" s="47" t="s">
        <v>118</v>
      </c>
      <c r="K196" s="47" t="s">
        <v>119</v>
      </c>
      <c r="L196" s="48" t="s">
        <v>126</v>
      </c>
      <c r="AK196" s="1"/>
    </row>
    <row r="197" spans="1:37" ht="18.75" x14ac:dyDescent="0.25">
      <c r="A197" s="220" t="s">
        <v>3</v>
      </c>
      <c r="B197" s="221"/>
      <c r="C197" s="104" t="s">
        <v>101</v>
      </c>
      <c r="D197" s="105" t="s">
        <v>101</v>
      </c>
      <c r="E197" s="105" t="s">
        <v>101</v>
      </c>
      <c r="F197" s="105" t="s">
        <v>101</v>
      </c>
      <c r="G197" s="105" t="s">
        <v>101</v>
      </c>
      <c r="H197" s="137" t="s">
        <v>101</v>
      </c>
      <c r="I197" s="138" t="s">
        <v>101</v>
      </c>
      <c r="J197" s="105" t="s">
        <v>101</v>
      </c>
      <c r="K197" s="105" t="s">
        <v>101</v>
      </c>
      <c r="L197" s="106" t="s">
        <v>101</v>
      </c>
      <c r="AK197" s="1"/>
    </row>
    <row r="198" spans="1:37" ht="18.75" x14ac:dyDescent="0.25">
      <c r="A198" s="218" t="s">
        <v>4</v>
      </c>
      <c r="B198" s="219"/>
      <c r="C198" s="107" t="s">
        <v>101</v>
      </c>
      <c r="D198" s="108" t="s">
        <v>101</v>
      </c>
      <c r="E198" s="108" t="s">
        <v>101</v>
      </c>
      <c r="F198" s="108" t="s">
        <v>101</v>
      </c>
      <c r="G198" s="108" t="s">
        <v>101</v>
      </c>
      <c r="H198" s="139" t="s">
        <v>101</v>
      </c>
      <c r="I198" s="140" t="s">
        <v>101</v>
      </c>
      <c r="J198" s="108" t="s">
        <v>101</v>
      </c>
      <c r="K198" s="108" t="s">
        <v>101</v>
      </c>
      <c r="L198" s="109" t="s">
        <v>101</v>
      </c>
      <c r="AK198" s="1"/>
    </row>
    <row r="199" spans="1:37" ht="18.75" x14ac:dyDescent="0.25">
      <c r="A199" s="218" t="s">
        <v>5</v>
      </c>
      <c r="B199" s="219"/>
      <c r="C199" s="107" t="s">
        <v>101</v>
      </c>
      <c r="D199" s="108" t="s">
        <v>101</v>
      </c>
      <c r="E199" s="108" t="s">
        <v>101</v>
      </c>
      <c r="F199" s="108" t="s">
        <v>101</v>
      </c>
      <c r="G199" s="108" t="s">
        <v>101</v>
      </c>
      <c r="H199" s="139" t="s">
        <v>101</v>
      </c>
      <c r="I199" s="140" t="s">
        <v>101</v>
      </c>
      <c r="J199" s="108" t="s">
        <v>101</v>
      </c>
      <c r="K199" s="108" t="s">
        <v>101</v>
      </c>
      <c r="L199" s="109" t="s">
        <v>101</v>
      </c>
      <c r="AK199" s="1"/>
    </row>
    <row r="200" spans="1:37" ht="18.75" x14ac:dyDescent="0.25">
      <c r="A200" s="218" t="s">
        <v>6</v>
      </c>
      <c r="B200" s="219"/>
      <c r="C200" s="107" t="s">
        <v>101</v>
      </c>
      <c r="D200" s="108" t="s">
        <v>101</v>
      </c>
      <c r="E200" s="108" t="s">
        <v>101</v>
      </c>
      <c r="F200" s="108" t="s">
        <v>101</v>
      </c>
      <c r="G200" s="108" t="s">
        <v>101</v>
      </c>
      <c r="H200" s="139" t="s">
        <v>101</v>
      </c>
      <c r="I200" s="140" t="s">
        <v>101</v>
      </c>
      <c r="J200" s="108" t="s">
        <v>101</v>
      </c>
      <c r="K200" s="108" t="s">
        <v>101</v>
      </c>
      <c r="L200" s="109" t="s">
        <v>101</v>
      </c>
      <c r="AK200" s="1"/>
    </row>
    <row r="201" spans="1:37" ht="18.75" x14ac:dyDescent="0.25">
      <c r="A201" s="218" t="s">
        <v>7</v>
      </c>
      <c r="B201" s="219"/>
      <c r="C201" s="107" t="s">
        <v>101</v>
      </c>
      <c r="D201" s="108" t="s">
        <v>101</v>
      </c>
      <c r="E201" s="108" t="s">
        <v>101</v>
      </c>
      <c r="F201" s="108" t="s">
        <v>101</v>
      </c>
      <c r="G201" s="108" t="s">
        <v>101</v>
      </c>
      <c r="H201" s="139" t="s">
        <v>101</v>
      </c>
      <c r="I201" s="140" t="s">
        <v>101</v>
      </c>
      <c r="J201" s="108" t="s">
        <v>101</v>
      </c>
      <c r="K201" s="108" t="s">
        <v>101</v>
      </c>
      <c r="L201" s="109" t="s">
        <v>101</v>
      </c>
      <c r="AK201" s="1"/>
    </row>
    <row r="202" spans="1:37" ht="19.5" thickBot="1" x14ac:dyDescent="0.3">
      <c r="A202" s="190" t="s">
        <v>8</v>
      </c>
      <c r="B202" s="191"/>
      <c r="C202" s="99" t="s">
        <v>101</v>
      </c>
      <c r="D202" s="110" t="s">
        <v>101</v>
      </c>
      <c r="E202" s="110" t="s">
        <v>101</v>
      </c>
      <c r="F202" s="110" t="s">
        <v>101</v>
      </c>
      <c r="G202" s="110" t="s">
        <v>101</v>
      </c>
      <c r="H202" s="141" t="s">
        <v>101</v>
      </c>
      <c r="I202" s="94" t="s">
        <v>101</v>
      </c>
      <c r="J202" s="110" t="s">
        <v>101</v>
      </c>
      <c r="K202" s="110" t="s">
        <v>101</v>
      </c>
      <c r="L202" s="111" t="s">
        <v>101</v>
      </c>
      <c r="AK202" s="1"/>
    </row>
    <row r="203" spans="1:37" ht="15.75" customHeight="1" x14ac:dyDescent="0.25">
      <c r="A203" s="28" t="s">
        <v>83</v>
      </c>
      <c r="L203" s="4"/>
      <c r="AK203" s="1"/>
    </row>
    <row r="204" spans="1:37" ht="15.75" customHeight="1" x14ac:dyDescent="0.25">
      <c r="A204" s="2"/>
      <c r="K204" s="4"/>
      <c r="L204" s="4"/>
      <c r="AK204" s="1"/>
    </row>
    <row r="205" spans="1:37" ht="21.75" thickBot="1" x14ac:dyDescent="0.3">
      <c r="A205" s="12" t="s">
        <v>116</v>
      </c>
      <c r="K205" s="4"/>
      <c r="L205" s="4"/>
      <c r="AK205" s="1"/>
    </row>
    <row r="206" spans="1:37" ht="57.75" customHeight="1" thickBot="1" x14ac:dyDescent="0.3">
      <c r="A206" s="222" t="s">
        <v>2</v>
      </c>
      <c r="B206" s="223"/>
      <c r="C206" s="223"/>
      <c r="D206" s="223"/>
      <c r="E206" s="270"/>
      <c r="F206" s="269" t="s">
        <v>117</v>
      </c>
      <c r="G206" s="269"/>
      <c r="H206" s="269" t="s">
        <v>118</v>
      </c>
      <c r="I206" s="269"/>
      <c r="J206" s="269" t="s">
        <v>119</v>
      </c>
      <c r="K206" s="269"/>
      <c r="L206" s="269" t="s">
        <v>126</v>
      </c>
      <c r="M206" s="271"/>
      <c r="AK206" s="1"/>
    </row>
    <row r="207" spans="1:37" ht="18.75" x14ac:dyDescent="0.25">
      <c r="A207" s="194" t="s">
        <v>3</v>
      </c>
      <c r="B207" s="195"/>
      <c r="C207" s="195"/>
      <c r="D207" s="195"/>
      <c r="E207" s="229"/>
      <c r="F207" s="176" t="s">
        <v>101</v>
      </c>
      <c r="G207" s="177"/>
      <c r="H207" s="178" t="s">
        <v>101</v>
      </c>
      <c r="I207" s="179"/>
      <c r="J207" s="178" t="s">
        <v>101</v>
      </c>
      <c r="K207" s="179"/>
      <c r="L207" s="180" t="s">
        <v>101</v>
      </c>
      <c r="M207" s="181"/>
      <c r="AK207" s="1"/>
    </row>
    <row r="208" spans="1:37" ht="18.75" x14ac:dyDescent="0.25">
      <c r="A208" s="262" t="s">
        <v>4</v>
      </c>
      <c r="B208" s="263"/>
      <c r="C208" s="263" t="s">
        <v>101</v>
      </c>
      <c r="D208" s="263" t="s">
        <v>101</v>
      </c>
      <c r="E208" s="264" t="s">
        <v>101</v>
      </c>
      <c r="F208" s="166" t="s">
        <v>101</v>
      </c>
      <c r="G208" s="167"/>
      <c r="H208" s="168" t="s">
        <v>101</v>
      </c>
      <c r="I208" s="169"/>
      <c r="J208" s="168" t="s">
        <v>101</v>
      </c>
      <c r="K208" s="169"/>
      <c r="L208" s="170" t="s">
        <v>101</v>
      </c>
      <c r="M208" s="171"/>
      <c r="AK208" s="1"/>
    </row>
    <row r="209" spans="1:37" ht="18.75" x14ac:dyDescent="0.25">
      <c r="A209" s="262" t="s">
        <v>5</v>
      </c>
      <c r="B209" s="263"/>
      <c r="C209" s="263" t="s">
        <v>101</v>
      </c>
      <c r="D209" s="263" t="s">
        <v>101</v>
      </c>
      <c r="E209" s="264" t="s">
        <v>101</v>
      </c>
      <c r="F209" s="166" t="s">
        <v>101</v>
      </c>
      <c r="G209" s="167"/>
      <c r="H209" s="168" t="s">
        <v>101</v>
      </c>
      <c r="I209" s="182"/>
      <c r="J209" s="168" t="s">
        <v>101</v>
      </c>
      <c r="K209" s="182"/>
      <c r="L209" s="170" t="s">
        <v>101</v>
      </c>
      <c r="M209" s="171"/>
      <c r="AK209" s="1"/>
    </row>
    <row r="210" spans="1:37" ht="18.75" x14ac:dyDescent="0.25">
      <c r="A210" s="262" t="s">
        <v>6</v>
      </c>
      <c r="B210" s="263"/>
      <c r="C210" s="263" t="s">
        <v>101</v>
      </c>
      <c r="D210" s="263" t="s">
        <v>101</v>
      </c>
      <c r="E210" s="264" t="s">
        <v>101</v>
      </c>
      <c r="F210" s="166" t="s">
        <v>101</v>
      </c>
      <c r="G210" s="167"/>
      <c r="H210" s="168" t="s">
        <v>101</v>
      </c>
      <c r="I210" s="182"/>
      <c r="J210" s="168" t="s">
        <v>101</v>
      </c>
      <c r="K210" s="182"/>
      <c r="L210" s="170" t="s">
        <v>101</v>
      </c>
      <c r="M210" s="171"/>
      <c r="AK210" s="1"/>
    </row>
    <row r="211" spans="1:37" ht="18.75" x14ac:dyDescent="0.25">
      <c r="A211" s="262" t="s">
        <v>7</v>
      </c>
      <c r="B211" s="263"/>
      <c r="C211" s="263" t="s">
        <v>101</v>
      </c>
      <c r="D211" s="263" t="s">
        <v>101</v>
      </c>
      <c r="E211" s="264" t="s">
        <v>101</v>
      </c>
      <c r="F211" s="166" t="s">
        <v>101</v>
      </c>
      <c r="G211" s="167"/>
      <c r="H211" s="168" t="s">
        <v>101</v>
      </c>
      <c r="I211" s="182"/>
      <c r="J211" s="168" t="s">
        <v>101</v>
      </c>
      <c r="K211" s="182"/>
      <c r="L211" s="170" t="s">
        <v>101</v>
      </c>
      <c r="M211" s="171"/>
      <c r="AK211" s="1"/>
    </row>
    <row r="212" spans="1:37" ht="19.5" thickBot="1" x14ac:dyDescent="0.3">
      <c r="A212" s="265" t="s">
        <v>8</v>
      </c>
      <c r="B212" s="266"/>
      <c r="C212" s="266" t="s">
        <v>101</v>
      </c>
      <c r="D212" s="266" t="s">
        <v>101</v>
      </c>
      <c r="E212" s="267" t="s">
        <v>101</v>
      </c>
      <c r="F212" s="172" t="s">
        <v>101</v>
      </c>
      <c r="G212" s="173"/>
      <c r="H212" s="174" t="s">
        <v>101</v>
      </c>
      <c r="I212" s="173"/>
      <c r="J212" s="174" t="s">
        <v>101</v>
      </c>
      <c r="K212" s="173"/>
      <c r="L212" s="174" t="s">
        <v>101</v>
      </c>
      <c r="M212" s="175"/>
      <c r="AK212" s="1"/>
    </row>
    <row r="213" spans="1:37" ht="18.75" x14ac:dyDescent="0.25">
      <c r="A213" s="28" t="s">
        <v>83</v>
      </c>
      <c r="B213" s="25"/>
      <c r="C213" s="26"/>
      <c r="D213" s="26"/>
      <c r="E213" s="26"/>
      <c r="F213" s="26"/>
      <c r="G213" s="26"/>
      <c r="H213" s="26"/>
      <c r="I213" s="26"/>
      <c r="K213" s="4"/>
      <c r="L213" s="4"/>
      <c r="AK213" s="1"/>
    </row>
    <row r="214" spans="1:37" ht="18.75" customHeight="1" x14ac:dyDescent="0.25">
      <c r="A214" s="268" t="s">
        <v>127</v>
      </c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165"/>
      <c r="AK214" s="1"/>
    </row>
    <row r="215" spans="1:37" ht="14.25" customHeight="1" x14ac:dyDescent="0.25">
      <c r="A215" s="272" t="s">
        <v>128</v>
      </c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165"/>
      <c r="M215" s="165"/>
      <c r="N215" s="165"/>
      <c r="AK215" s="1"/>
    </row>
    <row r="216" spans="1:37" ht="18.75" customHeight="1" x14ac:dyDescent="0.25">
      <c r="A216" s="268" t="s">
        <v>129</v>
      </c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165"/>
      <c r="AK216" s="1"/>
    </row>
    <row r="217" spans="1:37" ht="18.75" x14ac:dyDescent="0.25">
      <c r="A217" s="136"/>
      <c r="B217" s="25"/>
      <c r="C217" s="26"/>
      <c r="D217" s="26"/>
      <c r="E217" s="26"/>
      <c r="F217" s="26"/>
      <c r="G217" s="26"/>
      <c r="H217" s="26"/>
      <c r="I217" s="26"/>
      <c r="K217" s="4"/>
      <c r="L217" s="4"/>
      <c r="AK217" s="1"/>
    </row>
    <row r="218" spans="1:37" ht="18.75" x14ac:dyDescent="0.25">
      <c r="A218" s="136"/>
      <c r="B218" s="25"/>
      <c r="C218" s="26"/>
      <c r="D218" s="26"/>
      <c r="E218" s="26"/>
      <c r="F218" s="26"/>
      <c r="G218" s="26"/>
      <c r="H218" s="26"/>
      <c r="I218" s="26"/>
      <c r="K218" s="4"/>
      <c r="L218" s="4"/>
      <c r="AK218" s="1"/>
    </row>
    <row r="219" spans="1:37" ht="18.75" x14ac:dyDescent="0.25">
      <c r="A219" s="28"/>
      <c r="B219" s="25"/>
      <c r="C219" s="26"/>
      <c r="D219" s="26"/>
      <c r="E219" s="26"/>
      <c r="F219" s="26"/>
      <c r="G219" s="26"/>
      <c r="H219" s="26"/>
      <c r="I219" s="26"/>
      <c r="K219" s="4"/>
      <c r="L219" s="4"/>
      <c r="AK219" s="1"/>
    </row>
    <row r="220" spans="1:37" ht="18.75" x14ac:dyDescent="0.25">
      <c r="A220" s="2"/>
      <c r="B220" s="25"/>
      <c r="C220" s="26"/>
      <c r="D220" s="26"/>
      <c r="E220" s="26"/>
      <c r="F220" s="26"/>
      <c r="G220" s="26"/>
      <c r="H220" s="26"/>
      <c r="I220" s="26"/>
      <c r="K220" s="4"/>
      <c r="L220" s="4"/>
      <c r="AK220" s="1"/>
    </row>
    <row r="221" spans="1:37" ht="18" customHeight="1" x14ac:dyDescent="0.25">
      <c r="B221" s="10"/>
    </row>
    <row r="222" spans="1:37" ht="15.75" customHeight="1" x14ac:dyDescent="0.25"/>
    <row r="223" spans="1:37" ht="16.5" customHeight="1" x14ac:dyDescent="0.25"/>
    <row r="224" spans="1:37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</sheetData>
  <mergeCells count="164">
    <mergeCell ref="A209:E209"/>
    <mergeCell ref="A210:E210"/>
    <mergeCell ref="A211:E211"/>
    <mergeCell ref="A212:E212"/>
    <mergeCell ref="A216:M216"/>
    <mergeCell ref="J206:K206"/>
    <mergeCell ref="F206:G206"/>
    <mergeCell ref="A206:E206"/>
    <mergeCell ref="H206:I206"/>
    <mergeCell ref="A207:E207"/>
    <mergeCell ref="A208:E208"/>
    <mergeCell ref="L206:M206"/>
    <mergeCell ref="A214:M214"/>
    <mergeCell ref="A215:K215"/>
    <mergeCell ref="I162:I163"/>
    <mergeCell ref="A179:A180"/>
    <mergeCell ref="H179:H180"/>
    <mergeCell ref="A185:B185"/>
    <mergeCell ref="A186:B186"/>
    <mergeCell ref="A187:B187"/>
    <mergeCell ref="A154:A155"/>
    <mergeCell ref="D122:D123"/>
    <mergeCell ref="F122:F123"/>
    <mergeCell ref="H122:H123"/>
    <mergeCell ref="I160:I161"/>
    <mergeCell ref="A175:A176"/>
    <mergeCell ref="H175:H176"/>
    <mergeCell ref="A177:A178"/>
    <mergeCell ref="H177:H178"/>
    <mergeCell ref="A184:B184"/>
    <mergeCell ref="H169:H170"/>
    <mergeCell ref="A160:A161"/>
    <mergeCell ref="F160:F161"/>
    <mergeCell ref="A173:A174"/>
    <mergeCell ref="H173:H174"/>
    <mergeCell ref="A169:A170"/>
    <mergeCell ref="A171:A172"/>
    <mergeCell ref="H171:H172"/>
    <mergeCell ref="J136:J137"/>
    <mergeCell ref="J138:J139"/>
    <mergeCell ref="J144:J145"/>
    <mergeCell ref="F156:F157"/>
    <mergeCell ref="A122:A123"/>
    <mergeCell ref="A124:A125"/>
    <mergeCell ref="A132:H132"/>
    <mergeCell ref="I154:I155"/>
    <mergeCell ref="I156:I157"/>
    <mergeCell ref="A156:A157"/>
    <mergeCell ref="H124:H125"/>
    <mergeCell ref="F128:F129"/>
    <mergeCell ref="H128:H129"/>
    <mergeCell ref="A136:A137"/>
    <mergeCell ref="A138:A139"/>
    <mergeCell ref="A140:A141"/>
    <mergeCell ref="A152:A153"/>
    <mergeCell ref="F124:F125"/>
    <mergeCell ref="D124:D125"/>
    <mergeCell ref="F152:F153"/>
    <mergeCell ref="F154:F155"/>
    <mergeCell ref="J142:J143"/>
    <mergeCell ref="J146:J147"/>
    <mergeCell ref="J140:J141"/>
    <mergeCell ref="F158:F159"/>
    <mergeCell ref="I158:I159"/>
    <mergeCell ref="A126:A127"/>
    <mergeCell ref="D126:D127"/>
    <mergeCell ref="F126:F127"/>
    <mergeCell ref="H126:H127"/>
    <mergeCell ref="A142:A143"/>
    <mergeCell ref="A144:A145"/>
    <mergeCell ref="A130:A131"/>
    <mergeCell ref="D130:D131"/>
    <mergeCell ref="F130:F131"/>
    <mergeCell ref="H130:H131"/>
    <mergeCell ref="A146:A147"/>
    <mergeCell ref="A128:A129"/>
    <mergeCell ref="D128:D129"/>
    <mergeCell ref="I152:I153"/>
    <mergeCell ref="A162:A163"/>
    <mergeCell ref="F162:F163"/>
    <mergeCell ref="B7:I7"/>
    <mergeCell ref="A23:F23"/>
    <mergeCell ref="A20:F20"/>
    <mergeCell ref="A19:F19"/>
    <mergeCell ref="A26:F26"/>
    <mergeCell ref="A25:F25"/>
    <mergeCell ref="A24:F24"/>
    <mergeCell ref="G16:G18"/>
    <mergeCell ref="A21:F21"/>
    <mergeCell ref="A22:F22"/>
    <mergeCell ref="B8:I8"/>
    <mergeCell ref="A49:B49"/>
    <mergeCell ref="H16:H18"/>
    <mergeCell ref="B9:I9"/>
    <mergeCell ref="A41:B41"/>
    <mergeCell ref="A31:B31"/>
    <mergeCell ref="A32:B32"/>
    <mergeCell ref="A33:B33"/>
    <mergeCell ref="A34:B34"/>
    <mergeCell ref="A38:B38"/>
    <mergeCell ref="A39:B39"/>
    <mergeCell ref="A158:A159"/>
    <mergeCell ref="A107:B107"/>
    <mergeCell ref="A58:B58"/>
    <mergeCell ref="A79:B79"/>
    <mergeCell ref="A89:B89"/>
    <mergeCell ref="A90:B90"/>
    <mergeCell ref="A40:B40"/>
    <mergeCell ref="A43:B43"/>
    <mergeCell ref="A44:B44"/>
    <mergeCell ref="A45:B45"/>
    <mergeCell ref="A42:B42"/>
    <mergeCell ref="A50:B50"/>
    <mergeCell ref="A51:B51"/>
    <mergeCell ref="A52:B52"/>
    <mergeCell ref="A53:B53"/>
    <mergeCell ref="B6:I6"/>
    <mergeCell ref="A188:B188"/>
    <mergeCell ref="A189:B189"/>
    <mergeCell ref="A190:B190"/>
    <mergeCell ref="A197:B197"/>
    <mergeCell ref="A198:B198"/>
    <mergeCell ref="A199:B199"/>
    <mergeCell ref="A200:B200"/>
    <mergeCell ref="A201:B201"/>
    <mergeCell ref="A80:B80"/>
    <mergeCell ref="A82:B82"/>
    <mergeCell ref="A81:B81"/>
    <mergeCell ref="A84:B84"/>
    <mergeCell ref="C119:D119"/>
    <mergeCell ref="A120:A121"/>
    <mergeCell ref="A54:B54"/>
    <mergeCell ref="A55:B55"/>
    <mergeCell ref="E119:F119"/>
    <mergeCell ref="A56:B56"/>
    <mergeCell ref="A57:B57"/>
    <mergeCell ref="G108:H108"/>
    <mergeCell ref="G109:H109"/>
    <mergeCell ref="G112:H112"/>
    <mergeCell ref="A106:B106"/>
    <mergeCell ref="A202:B202"/>
    <mergeCell ref="A191:B191"/>
    <mergeCell ref="G106:H106"/>
    <mergeCell ref="G107:H107"/>
    <mergeCell ref="D120:D121"/>
    <mergeCell ref="A91:B91"/>
    <mergeCell ref="A105:B105"/>
    <mergeCell ref="G105:H105"/>
    <mergeCell ref="A196:B196"/>
    <mergeCell ref="A108:B108"/>
    <mergeCell ref="A109:B109"/>
    <mergeCell ref="G119:H119"/>
    <mergeCell ref="A92:B92"/>
    <mergeCell ref="A99:B99"/>
    <mergeCell ref="A97:B97"/>
    <mergeCell ref="A98:B98"/>
    <mergeCell ref="A96:B96"/>
    <mergeCell ref="F120:F121"/>
    <mergeCell ref="H120:H121"/>
    <mergeCell ref="A110:B110"/>
    <mergeCell ref="A111:B111"/>
    <mergeCell ref="G110:H110"/>
    <mergeCell ref="G111:H111"/>
    <mergeCell ref="A112:B112"/>
  </mergeCells>
  <hyperlinks>
    <hyperlink ref="A215" r:id="rId1" xr:uid="{72815932-1717-467B-BE4D-9800DECE4FBD}"/>
  </hyperlinks>
  <pageMargins left="0.25" right="0.25" top="0.75" bottom="0.75" header="0.3" footer="0.3"/>
  <pageSetup scale="43" fitToHeight="0" orientation="portrait" r:id="rId2"/>
  <rowBreaks count="2" manualBreakCount="2">
    <brk id="102" max="9" man="1"/>
    <brk id="181" max="10" man="1"/>
  </rowBreaks>
  <ignoredErrors>
    <ignoredError sqref="J58 J45 C34:H34 C45:I45 C58:I58 C92:H92 C191:H191 I191:M191 I34:J34 K34:M34 K45:M45 K58:M58 C84:H84 J75:M75 I84:M84 I92:M92" formulaRange="1"/>
    <ignoredError sqref="F152 F154 F153 F155" evalError="1"/>
    <ignoredError sqref="B141:I141 B157:E157 G157:H157 B174:G174 B176:G176 H177 G178:H178 B145:I145 B161:H161 F160 B178:F178" formula="1"/>
    <ignoredError sqref="F157 F156" evalError="1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Julieth Lina Fernanda Zorro Melo</cp:lastModifiedBy>
  <cp:lastPrinted>2019-09-17T15:46:27Z</cp:lastPrinted>
  <dcterms:created xsi:type="dcterms:W3CDTF">2014-06-16T15:17:17Z</dcterms:created>
  <dcterms:modified xsi:type="dcterms:W3CDTF">2022-07-25T21:24:59Z</dcterms:modified>
</cp:coreProperties>
</file>