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00B8009A-901C-4251-B6A0-DAE0DEB3970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<sst xmlns="http://schemas.openxmlformats.org/spreadsheetml/2006/main" count="295" uniqueCount="126">
  <si>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</si>
  <si>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</si>
  <si>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</si>
  <si>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</si>
  <si>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</si>
  <si>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</si>
  <si>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</si>
  <si>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</si>
  <si>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</si>
  <si>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</si>
  <si>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</si>
  <si>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</si>
  <si>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</si>
  <si>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</si>
  <si>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</si>
  <si>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</si>
  <si>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</si>
  <si>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</si>
  <si>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</si>
  <si>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</si>
  <si>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</si>
  <si>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</si>
  <si>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</si>
  <si>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</si>
  <si>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</si>
  <si>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</si>
  <si>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</si>
  <si>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</si>
  <si>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</si>
  <si>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</si>
  <si>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</si>
  <si>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</si>
  <si>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</si>
  <si>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</si>
  <si>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</si>
  <si>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</si>
  <si>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</si>
  <si>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</si>
  <si>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</si>
  <si>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</si>
  <si>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</si>
  <si>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</si>
  <si>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</si>
  <si>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</si>
  <si>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</si>
  <si>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</si>
  <si>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</si>
  <si>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</si>
  <si>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</si>
  <si>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</si>
  <si>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</si>
  <si>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</si>
  <si>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</si>
  <si>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</si>
  <si>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</si>
  <si>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</si>
  <si>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</si>
  <si>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</si>
  <si>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</si>
  <si>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</si>
  <si>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</si>
  <si>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</si>
  <si>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</si>
  <si>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</si>
  <si>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</si>
  <si>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</si>
  <si>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</si>
  <si>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</si>
  <si>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</si>
  <si>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</si>
  <si>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</si>
  <si>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</si>
  <si>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</si>
  <si>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</si>
  <si>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</si>
  <si>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</si>
  <si>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</si>
  <si>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</si>
  <si>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</si>
  <si>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</si>
  <si>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</si>
  <si>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</si>
  <si>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</si>
  <si>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</si>
  <si>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</si>
  <si>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</si>
  <si>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</si>
  <si>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</si>
  <si>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</si>
  <si>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</si>
  <si>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</si>
  <si>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</si>
  <si>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</si>
  <si>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</si>
  <si>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</si>
  <si>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</si>
  <si>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</si>
  <si>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</si>
  <si>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</si>
  <si>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</si>
  <si>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</si>
  <si>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</si>
  <si>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</si>
  <si>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</si>
  <si>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</si>
  <si>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</si>
  <si>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</si>
  <si>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</si>
  <si>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</si>
  <si>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</si>
  <si>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</si>
  <si>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</si>
  <si>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</si>
  <si>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</si>
  <si>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</si>
  <si>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</si>
  <si>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</si>
  <si>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</si>
  <si>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</si>
  <si>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</si>
  <si>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</si>
  <si>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</si>
  <si>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-</t>
  </si>
  <si>
    <t>NO</t>
  </si>
  <si>
    <t>INSTITUCION UNIVERSITARIA CONOCIMIENTO E INNOVACION PARA LA JUSTICIA - CIJ</t>
  </si>
  <si>
    <t>I.U/E.T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</si>
</sst>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INSTITUCION UNIVERSITARIA CONOCIMIENTO E INNOVACION PARA LA JUSTICIA - CIJ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121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INSTITUCION UNIVERSITARIA CONOCIMIENTO E INNOVACION PARA LA JUSTICIA - CIJ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 t="str">
        <f>+M32</f>
        <v>-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 t="s">
        <v>122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 t="s">
        <v>122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 t="s">
        <v>122</v>
      </c>
      <c r="M32" s="61" t="s">
        <v>122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122</v>
      </c>
      <c r="M33" s="62" t="s">
        <v>122</v>
      </c>
    </row>
    <row r="34" spans="1:14" ht="19.5" thickBot="1" x14ac:dyDescent="0.3">
      <c r="A34" s="250" t="s">
        <v>8</v>
      </c>
      <c r="B34" s="251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75" t="s">
        <v>35</v>
      </c>
      <c r="B94" s="27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50" t="s">
        <v>8</v>
      </c>
      <c r="B95" s="251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122</v>
      </c>
      <c r="D100" s="209" t="s">
        <v>122</v>
      </c>
      <c r="E100" s="209" t="s">
        <v>122</v>
      </c>
      <c r="F100" s="209" t="s">
        <v>122</v>
      </c>
      <c r="G100" s="210" t="s">
        <v>122</v>
      </c>
    </row>
    <row r="101" spans="1:10" ht="18.75" x14ac:dyDescent="0.25">
      <c r="A101" s="275" t="s">
        <v>4</v>
      </c>
      <c r="B101" s="276"/>
      <c r="C101" s="209" t="s">
        <v>122</v>
      </c>
      <c r="D101" s="209" t="s">
        <v>122</v>
      </c>
      <c r="E101" s="209" t="s">
        <v>122</v>
      </c>
      <c r="F101" s="209" t="s">
        <v>122</v>
      </c>
      <c r="G101" s="210" t="s">
        <v>122</v>
      </c>
    </row>
    <row r="102" spans="1:10" ht="19.5" thickBot="1" x14ac:dyDescent="0.3">
      <c r="A102" s="250" t="s">
        <v>41</v>
      </c>
      <c r="B102" s="251"/>
      <c r="C102" s="162" t="s">
        <v>122</v>
      </c>
      <c r="D102" s="162" t="s">
        <v>122</v>
      </c>
      <c r="E102" s="162" t="s">
        <v>122</v>
      </c>
      <c r="F102" s="162" t="s">
        <v>122</v>
      </c>
      <c r="G102" s="163" t="s">
        <v>122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57" t="s">
        <v>8</v>
      </c>
      <c r="H115" s="292"/>
      <c r="I115" s="161">
        <f>+SUM(I109:I114)</f>
        <v>0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0</v>
      </c>
      <c r="D123" s="303">
        <f>+C123+C124</f>
        <v>0</v>
      </c>
      <c r="E123" s="103">
        <v>0</v>
      </c>
      <c r="F123" s="303">
        <f>+E123+E124</f>
        <v>0</v>
      </c>
      <c r="G123" s="67">
        <v>0</v>
      </c>
      <c r="H123" s="305">
        <f>+G123+G124</f>
        <v>0</v>
      </c>
    </row>
    <row r="124" spans="1:10" ht="18.75" x14ac:dyDescent="0.25">
      <c r="A124" s="227"/>
      <c r="B124" s="105">
        <v>2</v>
      </c>
      <c r="C124" s="99">
        <v>0</v>
      </c>
      <c r="D124" s="223"/>
      <c r="E124" s="99">
        <v>0</v>
      </c>
      <c r="F124" s="223"/>
      <c r="G124" s="99">
        <v>0</v>
      </c>
      <c r="H124" s="223"/>
    </row>
    <row r="125" spans="1:10" ht="18.75" x14ac:dyDescent="0.25">
      <c r="A125" s="226">
        <v>2017</v>
      </c>
      <c r="B125" s="106">
        <v>1</v>
      </c>
      <c r="C125" s="100">
        <v>0</v>
      </c>
      <c r="D125" s="222">
        <f>+C125+C126</f>
        <v>0</v>
      </c>
      <c r="E125" s="100">
        <v>0</v>
      </c>
      <c r="F125" s="222">
        <f>+E125+E126</f>
        <v>0</v>
      </c>
      <c r="G125" s="100">
        <v>0</v>
      </c>
      <c r="H125" s="222">
        <f>+G125+G126</f>
        <v>0</v>
      </c>
    </row>
    <row r="126" spans="1:10" ht="18.75" x14ac:dyDescent="0.25">
      <c r="A126" s="227"/>
      <c r="B126" s="105">
        <v>2</v>
      </c>
      <c r="C126" s="99">
        <v>0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0</v>
      </c>
      <c r="D127" s="222">
        <f>+C127+C128</f>
        <v>0</v>
      </c>
      <c r="E127" s="100">
        <v>0</v>
      </c>
      <c r="F127" s="222">
        <f>+E127+E128</f>
        <v>0</v>
      </c>
      <c r="G127" s="100">
        <v>0</v>
      </c>
      <c r="H127" s="222">
        <f>+G127+G128</f>
        <v>0</v>
      </c>
    </row>
    <row r="128" spans="1:10" ht="18.75" x14ac:dyDescent="0.25">
      <c r="A128" s="227"/>
      <c r="B128" s="105">
        <v>2</v>
      </c>
      <c r="C128" s="99">
        <v>0</v>
      </c>
      <c r="D128" s="223"/>
      <c r="E128" s="99">
        <v>0</v>
      </c>
      <c r="F128" s="223"/>
      <c r="G128" s="99">
        <v>0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0</v>
      </c>
      <c r="E129" s="100">
        <v>0</v>
      </c>
      <c r="F129" s="222">
        <f>+E129+E130</f>
        <v>0</v>
      </c>
      <c r="G129" s="100">
        <v>0</v>
      </c>
      <c r="H129" s="222">
        <f>+G129+G130</f>
        <v>0</v>
      </c>
    </row>
    <row r="130" spans="1:28" ht="18.75" x14ac:dyDescent="0.25">
      <c r="A130" s="227"/>
      <c r="B130" s="105">
        <v>2</v>
      </c>
      <c r="C130" s="99">
        <v>0</v>
      </c>
      <c r="D130" s="223"/>
      <c r="E130" s="99">
        <v>0</v>
      </c>
      <c r="F130" s="223"/>
      <c r="G130" s="99">
        <v>0</v>
      </c>
      <c r="H130" s="223"/>
    </row>
    <row r="131" spans="1:28" ht="18.75" x14ac:dyDescent="0.25">
      <c r="A131" s="226">
        <v>2022</v>
      </c>
      <c r="B131" s="106">
        <v>1</v>
      </c>
      <c r="C131" s="100">
        <v>0</v>
      </c>
      <c r="D131" s="222">
        <f>+C131+C132</f>
        <v>0</v>
      </c>
      <c r="E131" s="100">
        <v>0</v>
      </c>
      <c r="F131" s="222">
        <f>+E131+E132</f>
        <v>0</v>
      </c>
      <c r="G131" s="100">
        <v>0</v>
      </c>
      <c r="H131" s="222">
        <f>+G131+G132</f>
        <v>0</v>
      </c>
    </row>
    <row r="132" spans="1:28" ht="18.75" x14ac:dyDescent="0.25">
      <c r="A132" s="227"/>
      <c r="B132" s="105">
        <v>2</v>
      </c>
      <c r="C132" s="99">
        <v>0</v>
      </c>
      <c r="D132" s="223"/>
      <c r="E132" s="99">
        <v>0</v>
      </c>
      <c r="F132" s="223"/>
      <c r="G132" s="99">
        <v>0</v>
      </c>
      <c r="H132" s="223"/>
    </row>
    <row r="133" spans="1:28" ht="18.75" x14ac:dyDescent="0.25">
      <c r="A133" s="226">
        <v>2021</v>
      </c>
      <c r="B133" s="106">
        <v>1</v>
      </c>
      <c r="C133" s="100">
        <v>0</v>
      </c>
      <c r="D133" s="222">
        <f>+C133+C134</f>
        <v>0</v>
      </c>
      <c r="E133" s="100">
        <v>0</v>
      </c>
      <c r="F133" s="222">
        <f>+E133+E134</f>
        <v>0</v>
      </c>
      <c r="G133" s="100">
        <v>0</v>
      </c>
      <c r="H133" s="222">
        <f>+G133+G134</f>
        <v>0</v>
      </c>
    </row>
    <row r="134" spans="1:28" ht="18.75" x14ac:dyDescent="0.25">
      <c r="A134" s="227"/>
      <c r="B134" s="105">
        <v>2</v>
      </c>
      <c r="C134" s="99">
        <v>0</v>
      </c>
      <c r="D134" s="223"/>
      <c r="E134" s="99">
        <v>0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 t="s">
        <v>122</v>
      </c>
      <c r="D135" s="271" t="e">
        <f>+C135+C136</f>
        <v>#VALUE!</v>
      </c>
      <c r="E135" s="101" t="s">
        <v>122</v>
      </c>
      <c r="F135" s="271" t="e">
        <f>+E135+E136</f>
        <v>#VALUE!</v>
      </c>
      <c r="G135" s="101" t="s">
        <v>122</v>
      </c>
      <c r="H135" s="271" t="e">
        <f>+G135+G136</f>
        <v>#VALUE!</v>
      </c>
    </row>
    <row r="136" spans="1:28" ht="19.5" thickBot="1" x14ac:dyDescent="0.3">
      <c r="A136" s="255"/>
      <c r="B136" s="108">
        <v>2</v>
      </c>
      <c r="C136" s="102" t="s">
        <v>122</v>
      </c>
      <c r="D136" s="272"/>
      <c r="E136" s="102" t="s">
        <v>122</v>
      </c>
      <c r="F136" s="272"/>
      <c r="G136" s="102" t="s">
        <v>122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24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25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24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35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0</v>
      </c>
      <c r="G159" s="83">
        <f>Q159</f>
        <v>0</v>
      </c>
      <c r="H159" s="110">
        <f>R159</f>
        <v>0</v>
      </c>
      <c r="I159" s="229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30"/>
      <c r="G160" s="30" t="str">
        <f>+IF($I$159=0,"",(G159/$I$159))</f>
        <v/>
      </c>
      <c r="H160" s="113" t="str">
        <f>+IF($I$159=0,"",(H159/$I$159))</f>
        <v/>
      </c>
      <c r="I160" s="230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24">
        <f>+SUM(B161:E161)</f>
        <v>0</v>
      </c>
      <c r="G161" s="25">
        <f>Q160</f>
        <v>0</v>
      </c>
      <c r="H161" s="116">
        <f>R160</f>
        <v>0</v>
      </c>
      <c r="I161" s="224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21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25"/>
      <c r="G162" s="29" t="str">
        <f>+IF($I$161=0,"",(G161/$I$161))</f>
        <v/>
      </c>
      <c r="H162" s="119" t="str">
        <f>+IF($I$161=0,"",(H161/$I$161))</f>
        <v/>
      </c>
      <c r="I162" s="225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24">
        <f>+SUM(B163:E163)</f>
        <v>0</v>
      </c>
      <c r="G163" s="25">
        <f>Q161</f>
        <v>0</v>
      </c>
      <c r="H163" s="116">
        <f>R161</f>
        <v>0</v>
      </c>
      <c r="I163" s="224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25"/>
      <c r="G164" s="29" t="str">
        <f>+IF($I$163=0,"",(G163/$I$163))</f>
        <v/>
      </c>
      <c r="H164" s="119" t="str">
        <f>+IF($I$163=0,"",(H163/$I$163))</f>
        <v/>
      </c>
      <c r="I164" s="225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24">
        <f>+SUM(B165:E165)</f>
        <v>0</v>
      </c>
      <c r="G165" s="25">
        <f>Q162</f>
        <v>0</v>
      </c>
      <c r="H165" s="116">
        <f>R162</f>
        <v>0</v>
      </c>
      <c r="I165" s="224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21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25"/>
      <c r="G166" s="29" t="str">
        <f>+IF($I$165=0,"",(G165/$I$165))</f>
        <v/>
      </c>
      <c r="H166" s="119" t="str">
        <f>+IF($I$165=0,"",(H165/$I$165))</f>
        <v/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0</v>
      </c>
      <c r="G169" s="25">
        <f>Q164</f>
        <v>0</v>
      </c>
      <c r="H169" s="116">
        <f>R164</f>
        <v>0</v>
      </c>
      <c r="I169" s="220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25"/>
      <c r="G170" s="29" t="str">
        <f>+IF($I$169=0,"",(G169/$I$169))</f>
        <v/>
      </c>
      <c r="H170" s="119" t="str">
        <f>+IF($I$169=0,"",(H169/$I$169))</f>
        <v/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0</v>
      </c>
      <c r="G171" s="19">
        <f>Q165</f>
        <v>0</v>
      </c>
      <c r="H171" s="122">
        <f>R165</f>
        <v>0</v>
      </c>
      <c r="I171" s="235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36"/>
      <c r="G172" s="127" t="str">
        <f>+IF($I$171=0,"",(G171/$I$171))</f>
        <v/>
      </c>
      <c r="H172" s="125" t="str">
        <f>+IF($I$171=0,"",(H171/$I$171))</f>
        <v/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25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0</v>
      </c>
      <c r="I190" s="20"/>
      <c r="J190" s="20"/>
      <c r="K190" s="20"/>
      <c r="L190" s="20"/>
    </row>
    <row r="191" spans="1:18" ht="19.5" thickBot="1" x14ac:dyDescent="0.3">
      <c r="A191" s="238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122</v>
      </c>
      <c r="E208" s="134"/>
      <c r="F208" s="186" t="s">
        <v>122</v>
      </c>
      <c r="G208" s="187"/>
      <c r="H208" s="186" t="s">
        <v>122</v>
      </c>
      <c r="I208" s="186"/>
      <c r="J208" s="192" t="s">
        <v>122</v>
      </c>
      <c r="K208" s="201"/>
      <c r="L208" s="186" t="s">
        <v>122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122</v>
      </c>
      <c r="E209" s="187"/>
      <c r="F209" s="186" t="s">
        <v>122</v>
      </c>
      <c r="G209" s="187"/>
      <c r="H209" s="186" t="s">
        <v>122</v>
      </c>
      <c r="I209" s="186"/>
      <c r="J209" s="194" t="s">
        <v>122</v>
      </c>
      <c r="K209" s="202"/>
      <c r="L209" s="186" t="s">
        <v>122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122</v>
      </c>
      <c r="E210" s="187"/>
      <c r="F210" s="186" t="s">
        <v>122</v>
      </c>
      <c r="G210" s="187"/>
      <c r="H210" s="186" t="s">
        <v>122</v>
      </c>
      <c r="I210" s="186"/>
      <c r="J210" s="194" t="s">
        <v>122</v>
      </c>
      <c r="K210" s="202"/>
      <c r="L210" s="186" t="s">
        <v>122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122</v>
      </c>
      <c r="E211" s="187"/>
      <c r="F211" s="186" t="s">
        <v>122</v>
      </c>
      <c r="G211" s="187"/>
      <c r="H211" s="186" t="s">
        <v>122</v>
      </c>
      <c r="I211" s="186"/>
      <c r="J211" s="194" t="s">
        <v>122</v>
      </c>
      <c r="K211" s="202"/>
      <c r="L211" s="186" t="s">
        <v>122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122</v>
      </c>
      <c r="E212" s="187"/>
      <c r="F212" s="186" t="s">
        <v>122</v>
      </c>
      <c r="G212" s="187"/>
      <c r="H212" s="186" t="s">
        <v>122</v>
      </c>
      <c r="I212" s="186"/>
      <c r="J212" s="194" t="s">
        <v>122</v>
      </c>
      <c r="K212" s="202"/>
      <c r="L212" s="186" t="s">
        <v>122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122</v>
      </c>
      <c r="E213" s="187"/>
      <c r="F213" s="186" t="s">
        <v>122</v>
      </c>
      <c r="G213" s="187"/>
      <c r="H213" s="186" t="s">
        <v>122</v>
      </c>
      <c r="I213" s="186"/>
      <c r="J213" s="194" t="s">
        <v>122</v>
      </c>
      <c r="K213" s="202"/>
      <c r="L213" s="186" t="s">
        <v>122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122</v>
      </c>
      <c r="E214" s="190"/>
      <c r="F214" s="189" t="s">
        <v>122</v>
      </c>
      <c r="G214" s="190"/>
      <c r="H214" s="189" t="s">
        <v>122</v>
      </c>
      <c r="I214" s="189"/>
      <c r="J214" s="203" t="s">
        <v>122</v>
      </c>
      <c r="K214" s="204"/>
      <c r="L214" s="189" t="s">
        <v>122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122</v>
      </c>
      <c r="E219" s="196"/>
      <c r="F219" s="195" t="s">
        <v>122</v>
      </c>
      <c r="G219" s="196"/>
      <c r="H219" s="195" t="s">
        <v>122</v>
      </c>
      <c r="I219" s="196"/>
      <c r="J219" s="195" t="s">
        <v>122</v>
      </c>
      <c r="K219" s="196"/>
      <c r="L219" s="195" t="s">
        <v>122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122</v>
      </c>
      <c r="E220" s="187"/>
      <c r="F220" s="193" t="s">
        <v>122</v>
      </c>
      <c r="G220" s="187"/>
      <c r="H220" s="193" t="s">
        <v>122</v>
      </c>
      <c r="I220" s="187"/>
      <c r="J220" s="193" t="s">
        <v>122</v>
      </c>
      <c r="K220" s="187"/>
      <c r="L220" s="193" t="s">
        <v>122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122</v>
      </c>
      <c r="E221" s="187"/>
      <c r="F221" s="193" t="s">
        <v>122</v>
      </c>
      <c r="G221" s="187"/>
      <c r="H221" s="193" t="s">
        <v>122</v>
      </c>
      <c r="I221" s="187"/>
      <c r="J221" s="193" t="s">
        <v>122</v>
      </c>
      <c r="K221" s="187"/>
      <c r="L221" s="193" t="s">
        <v>122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122</v>
      </c>
      <c r="E222" s="187"/>
      <c r="F222" s="193" t="s">
        <v>122</v>
      </c>
      <c r="G222" s="187"/>
      <c r="H222" s="193" t="s">
        <v>122</v>
      </c>
      <c r="I222" s="187"/>
      <c r="J222" s="193" t="s">
        <v>122</v>
      </c>
      <c r="K222" s="187"/>
      <c r="L222" s="193" t="s">
        <v>122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122</v>
      </c>
      <c r="E223" s="187"/>
      <c r="F223" s="193" t="s">
        <v>122</v>
      </c>
      <c r="G223" s="187"/>
      <c r="H223" s="193" t="s">
        <v>122</v>
      </c>
      <c r="I223" s="187"/>
      <c r="J223" s="193" t="s">
        <v>122</v>
      </c>
      <c r="K223" s="187"/>
      <c r="L223" s="193" t="s">
        <v>122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122</v>
      </c>
      <c r="E224" s="187"/>
      <c r="F224" s="193" t="s">
        <v>122</v>
      </c>
      <c r="G224" s="187"/>
      <c r="H224" s="193" t="s">
        <v>122</v>
      </c>
      <c r="I224" s="187"/>
      <c r="J224" s="193" t="s">
        <v>122</v>
      </c>
      <c r="K224" s="187"/>
      <c r="L224" s="193" t="s">
        <v>122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122</v>
      </c>
      <c r="E225" s="190"/>
      <c r="F225" s="199" t="s">
        <v>122</v>
      </c>
      <c r="G225" s="190"/>
      <c r="H225" s="199" t="s">
        <v>122</v>
      </c>
      <c r="I225" s="190"/>
      <c r="J225" s="199" t="s">
        <v>122</v>
      </c>
      <c r="K225" s="190"/>
      <c r="L225" s="199" t="s">
        <v>122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2023-09-03T21:58:59Z</dcterms:modified>
</cp:coreProperties>
</file>