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0ED7169A-4D7B-4F4E-9884-55516D5CBB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<sst xmlns="http://schemas.openxmlformats.org/spreadsheetml/2006/main" count="258" uniqueCount="127">
  <si>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</si>
  <si>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</si>
  <si>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</si>
  <si>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</si>
  <si>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</si>
  <si>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</si>
  <si>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</si>
  <si>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</si>
  <si>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</si>
  <si>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</si>
  <si>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</si>
  <si>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</si>
  <si>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</si>
  <si>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</si>
  <si>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</si>
  <si>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</si>
  <si>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</si>
  <si>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</si>
  <si>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</si>
  <si>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</si>
  <si>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</si>
  <si>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</si>
  <si>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</si>
  <si>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</si>
  <si>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</si>
  <si>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</si>
  <si>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</si>
  <si>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</si>
  <si>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</si>
  <si>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</si>
  <si>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</si>
  <si>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</si>
  <si>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</si>
  <si>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</si>
  <si>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</si>
  <si>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</si>
  <si>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</si>
  <si>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</si>
  <si>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</si>
  <si>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</si>
  <si>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</si>
  <si>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</si>
  <si>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</si>
  <si>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</si>
  <si>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</si>
  <si>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</si>
  <si>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</si>
  <si>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</si>
  <si>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</si>
  <si>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</si>
  <si>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</si>
  <si>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</si>
  <si>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</si>
  <si>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</si>
  <si>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</si>
  <si>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</si>
  <si>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</si>
  <si>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</si>
  <si>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</si>
  <si>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</si>
  <si>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</si>
  <si>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</si>
  <si>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</si>
  <si>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</si>
  <si>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</si>
  <si>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</si>
  <si>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</si>
  <si>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</si>
  <si>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</si>
  <si>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</si>
  <si>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</si>
  <si>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</si>
  <si>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</si>
  <si>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</si>
  <si>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</si>
  <si>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</si>
  <si>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</si>
  <si>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</si>
  <si>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</si>
  <si>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</si>
  <si>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</si>
  <si>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</si>
  <si>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</si>
  <si>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</si>
  <si>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</si>
  <si>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</si>
  <si>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</si>
  <si>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</si>
  <si>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</si>
  <si>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</si>
  <si>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</si>
  <si>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</si>
  <si>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</si>
  <si>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</si>
  <si>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</si>
  <si>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</si>
  <si>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</si>
  <si>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</si>
  <si>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</si>
  <si>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</si>
  <si>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</si>
  <si>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</si>
  <si>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</si>
  <si>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</si>
  <si>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</si>
  <si>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</si>
  <si>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</si>
  <si>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</si>
  <si>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</si>
  <si>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</si>
  <si>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</si>
  <si>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</si>
  <si>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</si>
  <si>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</si>
  <si>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</si>
  <si>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</si>
  <si>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</si>
  <si>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</si>
  <si>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</si>
  <si>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</si>
  <si>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</si>
  <si>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</si>
  <si>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</si>
  <si>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NO</t>
  </si>
  <si>
    <t>UNIVERSIDAD AUTÓNOMA INDÍGENA INTERCULTURAL - UAIIN</t>
  </si>
  <si>
    <t>U</t>
  </si>
  <si>
    <t>Entre 1,5 y 2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</si>
</sst>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AUTÓNOMA INDÍGENA INTERCULTURAL - UAIIN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121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AUTÓNOMA INDÍGENA INTERCULTURAL - UAIIN</v>
      </c>
      <c r="H17" s="294" t="s">
        <v>87</v>
      </c>
    </row>
    <row r="18" spans="1:13" ht="43.5" customHeight="1" x14ac:dyDescent="0.25">
      <c r="A18" s="290" t="s">
        <v>86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682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682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8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80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0.678726483357453</v>
      </c>
      <c r="H25" s="185">
        <v>8.8900000000000007E-2</v>
      </c>
    </row>
    <row r="26" spans="1:13" ht="19.5" thickBot="1" x14ac:dyDescent="0.3">
      <c r="A26" s="265" t="s">
        <v>118</v>
      </c>
      <c r="B26" s="266"/>
      <c r="C26" s="266"/>
      <c r="D26" s="266"/>
      <c r="E26" s="266"/>
      <c r="F26" s="267"/>
      <c r="G26" s="206" t="s">
        <v>122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710</v>
      </c>
      <c r="K32" s="58">
        <v>425</v>
      </c>
      <c r="L32" s="58">
        <v>574</v>
      </c>
      <c r="M32" s="61">
        <v>682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122</v>
      </c>
      <c r="M33" s="62" t="s">
        <v>122</v>
      </c>
    </row>
    <row r="34" spans="1:14" ht="19.5" thickBot="1" x14ac:dyDescent="0.3">
      <c r="A34" s="250" t="s">
        <v>8</v>
      </c>
      <c r="B34" s="251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710</v>
      </c>
      <c r="K34" s="166">
        <f>+SUM(K32:K33)</f>
        <v>425</v>
      </c>
      <c r="L34" s="166">
        <f>+SUM(L32:L33)</f>
        <v>574</v>
      </c>
      <c r="M34" s="167">
        <f>+SUM(M32:M33)</f>
        <v>682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52</v>
      </c>
      <c r="K40" s="33">
        <v>39</v>
      </c>
      <c r="L40" s="33">
        <v>40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658</v>
      </c>
      <c r="K41" s="33">
        <v>386</v>
      </c>
      <c r="L41" s="33">
        <v>534</v>
      </c>
      <c r="M41" s="70">
        <v>682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710</v>
      </c>
      <c r="K45" s="166">
        <f>+SUM(K39:K44)</f>
        <v>425</v>
      </c>
      <c r="L45" s="166">
        <f>+SUM(L39:L44)</f>
        <v>574</v>
      </c>
      <c r="M45" s="167">
        <f>+SUM(M39:M44)</f>
        <v>682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557</v>
      </c>
      <c r="K52" s="33">
        <v>194</v>
      </c>
      <c r="L52" s="33">
        <v>270</v>
      </c>
      <c r="M52" s="70">
        <v>267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64</v>
      </c>
      <c r="K54" s="33">
        <v>104</v>
      </c>
      <c r="L54" s="33">
        <v>131</v>
      </c>
      <c r="M54" s="70">
        <v>231</v>
      </c>
    </row>
    <row r="55" spans="1:13" ht="18.75" x14ac:dyDescent="0.25">
      <c r="A55" s="245" t="s">
        <v>59</v>
      </c>
      <c r="B55" s="246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77</v>
      </c>
      <c r="K55" s="33">
        <v>50</v>
      </c>
      <c r="L55" s="33">
        <v>43</v>
      </c>
      <c r="M55" s="70">
        <v>83</v>
      </c>
    </row>
    <row r="56" spans="1:13" ht="18.75" x14ac:dyDescent="0.25">
      <c r="A56" s="245" t="s">
        <v>49</v>
      </c>
      <c r="B56" s="246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12</v>
      </c>
      <c r="K56" s="33">
        <v>77</v>
      </c>
      <c r="L56" s="33">
        <v>130</v>
      </c>
      <c r="M56" s="70">
        <v>101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114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710</v>
      </c>
      <c r="K59" s="172">
        <f t="shared" si="2"/>
        <v>425</v>
      </c>
      <c r="L59" s="172">
        <f t="shared" si="2"/>
        <v>574</v>
      </c>
      <c r="M59" s="167">
        <f>+SUM(M50:M58)</f>
        <v>682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557</v>
      </c>
      <c r="K65" s="32">
        <v>194</v>
      </c>
      <c r="L65" s="32">
        <v>270</v>
      </c>
      <c r="M65" s="62">
        <v>267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15</v>
      </c>
      <c r="K66" s="32">
        <v>0</v>
      </c>
      <c r="L66" s="32">
        <v>0</v>
      </c>
      <c r="M66" s="62">
        <v>55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22</v>
      </c>
      <c r="K67" s="32">
        <v>0</v>
      </c>
      <c r="L67" s="32">
        <v>0</v>
      </c>
      <c r="M67" s="62">
        <v>31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104</v>
      </c>
      <c r="K68" s="32">
        <v>154</v>
      </c>
      <c r="L68" s="32">
        <v>174</v>
      </c>
      <c r="M68" s="62">
        <v>228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12</v>
      </c>
      <c r="K69" s="32">
        <v>77</v>
      </c>
      <c r="L69" s="32">
        <v>130</v>
      </c>
      <c r="M69" s="62">
        <v>101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710</v>
      </c>
      <c r="K76" s="172">
        <f t="shared" si="4"/>
        <v>425</v>
      </c>
      <c r="L76" s="172">
        <f t="shared" si="4"/>
        <v>574</v>
      </c>
      <c r="M76" s="173">
        <f t="shared" si="4"/>
        <v>682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710</v>
      </c>
      <c r="K82" s="86">
        <v>425</v>
      </c>
      <c r="L82" s="86">
        <v>574</v>
      </c>
      <c r="M82" s="87">
        <v>682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81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710</v>
      </c>
      <c r="K87" s="166">
        <f>+SUM(K82:K86)</f>
        <v>425</v>
      </c>
      <c r="L87" s="166">
        <f>+SUM(L82:L86)</f>
        <v>574</v>
      </c>
      <c r="M87" s="167">
        <f>+SUM(M82:M86)</f>
        <v>682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416</v>
      </c>
      <c r="K93" s="86">
        <v>223</v>
      </c>
      <c r="L93" s="86">
        <v>287</v>
      </c>
      <c r="M93" s="87">
        <v>343</v>
      </c>
    </row>
    <row r="94" spans="1:13" ht="18.75" x14ac:dyDescent="0.25">
      <c r="A94" s="275" t="s">
        <v>35</v>
      </c>
      <c r="B94" s="27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294</v>
      </c>
      <c r="K94" s="32">
        <v>202</v>
      </c>
      <c r="L94" s="32">
        <v>287</v>
      </c>
      <c r="M94" s="88">
        <v>339</v>
      </c>
    </row>
    <row r="95" spans="1:13" ht="19.5" thickBot="1" x14ac:dyDescent="0.3">
      <c r="A95" s="250" t="s">
        <v>8</v>
      </c>
      <c r="B95" s="251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710</v>
      </c>
      <c r="K95" s="166">
        <f t="shared" si="6"/>
        <v>425</v>
      </c>
      <c r="L95" s="166">
        <f t="shared" si="6"/>
        <v>574</v>
      </c>
      <c r="M95" s="167">
        <f t="shared" si="6"/>
        <v>682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122</v>
      </c>
      <c r="D100" s="209" t="s">
        <v>122</v>
      </c>
      <c r="E100" s="209" t="s">
        <v>122</v>
      </c>
      <c r="F100" s="209">
        <v>0.4098360655737705</v>
      </c>
      <c r="G100" s="210">
        <v>0</v>
      </c>
    </row>
    <row r="101" spans="1:10" ht="18.75" x14ac:dyDescent="0.25">
      <c r="A101" s="275" t="s">
        <v>4</v>
      </c>
      <c r="B101" s="276"/>
      <c r="C101" s="209" t="s">
        <v>122</v>
      </c>
      <c r="D101" s="209" t="s">
        <v>122</v>
      </c>
      <c r="E101" s="209" t="s">
        <v>122</v>
      </c>
      <c r="F101" s="209">
        <v>0.678726483357453</v>
      </c>
      <c r="G101" s="210">
        <v>6.7532467532467527E-2</v>
      </c>
    </row>
    <row r="102" spans="1:10" ht="19.5" thickBot="1" x14ac:dyDescent="0.3">
      <c r="A102" s="250" t="s">
        <v>41</v>
      </c>
      <c r="B102" s="251"/>
      <c r="C102" s="162" t="s">
        <v>122</v>
      </c>
      <c r="D102" s="162" t="s">
        <v>122</v>
      </c>
      <c r="E102" s="162" t="s">
        <v>122</v>
      </c>
      <c r="F102" s="162">
        <v>0.65691489361702127</v>
      </c>
      <c r="G102" s="163">
        <v>6.1611374407582936E-2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80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682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8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682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8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0</v>
      </c>
      <c r="D123" s="303">
        <f>+C123+C124</f>
        <v>0</v>
      </c>
      <c r="E123" s="103">
        <v>0</v>
      </c>
      <c r="F123" s="303">
        <f>+E123+E124</f>
        <v>0</v>
      </c>
      <c r="G123" s="67">
        <v>0</v>
      </c>
      <c r="H123" s="305">
        <f>+G123+G124</f>
        <v>0</v>
      </c>
    </row>
    <row r="124" spans="1:10" ht="18.75" x14ac:dyDescent="0.25">
      <c r="A124" s="227"/>
      <c r="B124" s="105">
        <v>2</v>
      </c>
      <c r="C124" s="99">
        <v>0</v>
      </c>
      <c r="D124" s="223"/>
      <c r="E124" s="99">
        <v>0</v>
      </c>
      <c r="F124" s="223"/>
      <c r="G124" s="99">
        <v>0</v>
      </c>
      <c r="H124" s="223"/>
    </row>
    <row r="125" spans="1:10" ht="18.75" x14ac:dyDescent="0.25">
      <c r="A125" s="226">
        <v>2017</v>
      </c>
      <c r="B125" s="106">
        <v>1</v>
      </c>
      <c r="C125" s="100">
        <v>0</v>
      </c>
      <c r="D125" s="222">
        <f>+C125+C126</f>
        <v>0</v>
      </c>
      <c r="E125" s="100">
        <v>0</v>
      </c>
      <c r="F125" s="222">
        <f>+E125+E126</f>
        <v>0</v>
      </c>
      <c r="G125" s="100">
        <v>0</v>
      </c>
      <c r="H125" s="222">
        <f>+G125+G126</f>
        <v>0</v>
      </c>
    </row>
    <row r="126" spans="1:10" ht="18.75" x14ac:dyDescent="0.25">
      <c r="A126" s="227"/>
      <c r="B126" s="105">
        <v>2</v>
      </c>
      <c r="C126" s="99">
        <v>0</v>
      </c>
      <c r="D126" s="223"/>
      <c r="E126" s="99">
        <v>0</v>
      </c>
      <c r="F126" s="223"/>
      <c r="G126" s="99">
        <v>0</v>
      </c>
      <c r="H126" s="223"/>
    </row>
    <row r="127" spans="1:10" ht="18.75" x14ac:dyDescent="0.25">
      <c r="A127" s="226">
        <v>2018</v>
      </c>
      <c r="B127" s="106">
        <v>1</v>
      </c>
      <c r="C127" s="100">
        <v>0</v>
      </c>
      <c r="D127" s="222">
        <f>+C127+C128</f>
        <v>0</v>
      </c>
      <c r="E127" s="100">
        <v>0</v>
      </c>
      <c r="F127" s="222">
        <f>+E127+E128</f>
        <v>0</v>
      </c>
      <c r="G127" s="100">
        <v>0</v>
      </c>
      <c r="H127" s="222">
        <f>+G127+G128</f>
        <v>0</v>
      </c>
    </row>
    <row r="128" spans="1:10" ht="18.75" x14ac:dyDescent="0.25">
      <c r="A128" s="227"/>
      <c r="B128" s="105">
        <v>2</v>
      </c>
      <c r="C128" s="99">
        <v>0</v>
      </c>
      <c r="D128" s="223"/>
      <c r="E128" s="99">
        <v>0</v>
      </c>
      <c r="F128" s="223"/>
      <c r="G128" s="99">
        <v>0</v>
      </c>
      <c r="H128" s="223"/>
    </row>
    <row r="129" spans="1:28" ht="18.75" x14ac:dyDescent="0.25">
      <c r="A129" s="226">
        <v>2019</v>
      </c>
      <c r="B129" s="106">
        <v>1</v>
      </c>
      <c r="C129" s="100">
        <v>721</v>
      </c>
      <c r="D129" s="222">
        <f>+C129+C130</f>
        <v>827</v>
      </c>
      <c r="E129" s="100">
        <v>721</v>
      </c>
      <c r="F129" s="222">
        <f>+E129+E130</f>
        <v>827</v>
      </c>
      <c r="G129" s="100">
        <v>710</v>
      </c>
      <c r="H129" s="222">
        <f>+G129+G130</f>
        <v>817</v>
      </c>
    </row>
    <row r="130" spans="1:28" ht="18.75" x14ac:dyDescent="0.25">
      <c r="A130" s="227"/>
      <c r="B130" s="105">
        <v>2</v>
      </c>
      <c r="C130" s="99">
        <v>106</v>
      </c>
      <c r="D130" s="223"/>
      <c r="E130" s="99">
        <v>106</v>
      </c>
      <c r="F130" s="223"/>
      <c r="G130" s="99">
        <v>107</v>
      </c>
      <c r="H130" s="223"/>
    </row>
    <row r="131" spans="1:28" ht="18.75" x14ac:dyDescent="0.25">
      <c r="A131" s="226">
        <v>2022</v>
      </c>
      <c r="B131" s="106">
        <v>1</v>
      </c>
      <c r="C131" s="100">
        <v>93</v>
      </c>
      <c r="D131" s="222">
        <f>+C131+C132</f>
        <v>329</v>
      </c>
      <c r="E131" s="100">
        <v>93</v>
      </c>
      <c r="F131" s="222">
        <f>+E131+E132</f>
        <v>329</v>
      </c>
      <c r="G131" s="100">
        <v>93</v>
      </c>
      <c r="H131" s="222">
        <f>+G131+G132</f>
        <v>329</v>
      </c>
    </row>
    <row r="132" spans="1:28" ht="18.75" x14ac:dyDescent="0.25">
      <c r="A132" s="227"/>
      <c r="B132" s="105">
        <v>2</v>
      </c>
      <c r="C132" s="99">
        <v>236</v>
      </c>
      <c r="D132" s="223"/>
      <c r="E132" s="99">
        <v>236</v>
      </c>
      <c r="F132" s="223"/>
      <c r="G132" s="99">
        <v>236</v>
      </c>
      <c r="H132" s="223"/>
    </row>
    <row r="133" spans="1:28" ht="18.75" x14ac:dyDescent="0.25">
      <c r="A133" s="226">
        <v>2021</v>
      </c>
      <c r="B133" s="106">
        <v>1</v>
      </c>
      <c r="C133" s="100">
        <v>29</v>
      </c>
      <c r="D133" s="222">
        <f>+C133+C134</f>
        <v>293</v>
      </c>
      <c r="E133" s="100">
        <v>29</v>
      </c>
      <c r="F133" s="222">
        <f>+E133+E134</f>
        <v>293</v>
      </c>
      <c r="G133" s="100">
        <v>176</v>
      </c>
      <c r="H133" s="222">
        <f>+G133+G134</f>
        <v>440</v>
      </c>
    </row>
    <row r="134" spans="1:28" ht="18.75" x14ac:dyDescent="0.25">
      <c r="A134" s="227"/>
      <c r="B134" s="105">
        <v>2</v>
      </c>
      <c r="C134" s="99">
        <v>264</v>
      </c>
      <c r="D134" s="223"/>
      <c r="E134" s="99">
        <v>264</v>
      </c>
      <c r="F134" s="223"/>
      <c r="G134" s="99">
        <v>264</v>
      </c>
      <c r="H134" s="223"/>
    </row>
    <row r="135" spans="1:28" ht="18.75" x14ac:dyDescent="0.25">
      <c r="A135" s="254">
        <v>2022</v>
      </c>
      <c r="B135" s="107">
        <v>1</v>
      </c>
      <c r="C135" s="101">
        <v>44</v>
      </c>
      <c r="D135" s="271">
        <f>+C135+C136</f>
        <v>153</v>
      </c>
      <c r="E135" s="101">
        <v>44</v>
      </c>
      <c r="F135" s="271">
        <f>+E135+E136</f>
        <v>152</v>
      </c>
      <c r="G135" s="101">
        <v>42</v>
      </c>
      <c r="H135" s="271">
        <f>+G135+G136</f>
        <v>150</v>
      </c>
    </row>
    <row r="136" spans="1:28" ht="19.5" thickBot="1" x14ac:dyDescent="0.3">
      <c r="A136" s="255"/>
      <c r="B136" s="108">
        <v>2</v>
      </c>
      <c r="C136" s="102">
        <v>109</v>
      </c>
      <c r="D136" s="272"/>
      <c r="E136" s="102">
        <v>108</v>
      </c>
      <c r="F136" s="272"/>
      <c r="G136" s="102">
        <v>108</v>
      </c>
      <c r="H136" s="272"/>
    </row>
    <row r="137" spans="1:28" ht="15.75" customHeight="1" x14ac:dyDescent="0.25">
      <c r="A137" s="228" t="s">
        <v>92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29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30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24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25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24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25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24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24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24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35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29">
        <f>+SUM(B159:E159)</f>
        <v>0</v>
      </c>
      <c r="G159" s="83">
        <f>Q159</f>
        <v>0</v>
      </c>
      <c r="H159" s="110">
        <f>R159</f>
        <v>0</v>
      </c>
      <c r="I159" s="229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21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30"/>
      <c r="G160" s="30" t="str">
        <f>+IF($I$159=0,"",(G159/$I$159))</f>
        <v/>
      </c>
      <c r="H160" s="113" t="str">
        <f>+IF($I$159=0,"",(H159/$I$159))</f>
        <v/>
      </c>
      <c r="I160" s="230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24">
        <f>+SUM(B161:E161)</f>
        <v>0</v>
      </c>
      <c r="G161" s="25">
        <f>Q160</f>
        <v>0</v>
      </c>
      <c r="H161" s="116">
        <f>R160</f>
        <v>0</v>
      </c>
      <c r="I161" s="224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21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25"/>
      <c r="G162" s="29" t="str">
        <f>+IF($I$161=0,"",(G161/$I$161))</f>
        <v/>
      </c>
      <c r="H162" s="119" t="str">
        <f>+IF($I$161=0,"",(H161/$I$161))</f>
        <v/>
      </c>
      <c r="I162" s="225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24">
        <f>+SUM(B163:E163)</f>
        <v>0</v>
      </c>
      <c r="G163" s="25">
        <f>Q161</f>
        <v>0</v>
      </c>
      <c r="H163" s="116">
        <f>R161</f>
        <v>0</v>
      </c>
      <c r="I163" s="224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21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25"/>
      <c r="G164" s="29" t="str">
        <f>+IF($I$163=0,"",(G163/$I$163))</f>
        <v/>
      </c>
      <c r="H164" s="119" t="str">
        <f>+IF($I$163=0,"",(H163/$I$163))</f>
        <v/>
      </c>
      <c r="I164" s="225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24">
        <f>+SUM(B165:E165)</f>
        <v>0</v>
      </c>
      <c r="G165" s="25">
        <f>Q162</f>
        <v>0</v>
      </c>
      <c r="H165" s="116">
        <f>R162</f>
        <v>0</v>
      </c>
      <c r="I165" s="224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21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25"/>
      <c r="G166" s="29" t="str">
        <f>+IF($I$165=0,"",(G165/$I$165))</f>
        <v/>
      </c>
      <c r="H166" s="119" t="str">
        <f>+IF($I$165=0,"",(H165/$I$165))</f>
        <v/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24">
        <f>+SUM(B167:E167)</f>
        <v>0</v>
      </c>
      <c r="G167" s="25">
        <f>Q163</f>
        <v>0</v>
      </c>
      <c r="H167" s="116">
        <f>R163</f>
        <v>0</v>
      </c>
      <c r="I167" s="224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25"/>
      <c r="G168" s="29" t="str">
        <f>+IF($I$167=0,"",(G167/$I$167))</f>
        <v/>
      </c>
      <c r="H168" s="119" t="str">
        <f>+IF($I$167=0,"",(H167/$I$167))</f>
        <v/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24">
        <f>+SUM(B169:E169)</f>
        <v>0</v>
      </c>
      <c r="G169" s="25">
        <f>Q164</f>
        <v>0</v>
      </c>
      <c r="H169" s="116">
        <f>R164</f>
        <v>0</v>
      </c>
      <c r="I169" s="220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25"/>
      <c r="G170" s="29" t="str">
        <f>+IF($I$169=0,"",(G169/$I$169))</f>
        <v/>
      </c>
      <c r="H170" s="119" t="str">
        <f>+IF($I$169=0,"",(H169/$I$169))</f>
        <v/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35">
        <f>+SUM(B171:E171)</f>
        <v>0</v>
      </c>
      <c r="G171" s="19">
        <f>Q165</f>
        <v>0</v>
      </c>
      <c r="H171" s="122">
        <f>R165</f>
        <v>0</v>
      </c>
      <c r="I171" s="235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36"/>
      <c r="G172" s="127" t="str">
        <f>+IF($I$171=0,"",(G171/$I$171))</f>
        <v/>
      </c>
      <c r="H172" s="125" t="str">
        <f>+IF($I$171=0,"",(H171/$I$171))</f>
        <v/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30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25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25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0</v>
      </c>
      <c r="I190" s="20"/>
      <c r="J190" s="20"/>
      <c r="K190" s="20"/>
      <c r="L190" s="20"/>
    </row>
    <row r="191" spans="1:18" ht="19.5" thickBot="1" x14ac:dyDescent="0.3">
      <c r="A191" s="238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10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22</v>
      </c>
      <c r="K198" s="33">
        <v>0</v>
      </c>
      <c r="L198" s="33">
        <v>0</v>
      </c>
      <c r="M198" s="70">
        <v>106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22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116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107</v>
      </c>
      <c r="E207" s="214"/>
      <c r="F207" s="214" t="s">
        <v>108</v>
      </c>
      <c r="G207" s="214"/>
      <c r="H207" s="214" t="s">
        <v>109</v>
      </c>
      <c r="I207" s="214"/>
      <c r="J207" s="214" t="s">
        <v>110</v>
      </c>
      <c r="K207" s="214"/>
      <c r="L207" s="214" t="s">
        <v>111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/>
      <c r="E208" s="134"/>
      <c r="F208" s="186"/>
      <c r="G208" s="187"/>
      <c r="H208" s="186"/>
      <c r="I208" s="186"/>
      <c r="J208" s="192" t="s">
        <v>122</v>
      </c>
      <c r="K208" s="201"/>
      <c r="L208" s="186" t="s">
        <v>122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/>
      <c r="E209" s="187"/>
      <c r="F209" s="186"/>
      <c r="G209" s="187"/>
      <c r="H209" s="186"/>
      <c r="I209" s="186"/>
      <c r="J209" s="194" t="s">
        <v>122</v>
      </c>
      <c r="K209" s="202"/>
      <c r="L209" s="186" t="s">
        <v>122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/>
      <c r="E210" s="187"/>
      <c r="F210" s="186"/>
      <c r="G210" s="187"/>
      <c r="H210" s="186"/>
      <c r="I210" s="186"/>
      <c r="J210" s="194">
        <v>0.77272727272727271</v>
      </c>
      <c r="K210" s="202"/>
      <c r="L210" s="186" t="s">
        <v>122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/>
      <c r="E211" s="187"/>
      <c r="F211" s="186"/>
      <c r="G211" s="187"/>
      <c r="H211" s="186"/>
      <c r="I211" s="186"/>
      <c r="J211" s="194" t="s">
        <v>122</v>
      </c>
      <c r="K211" s="202"/>
      <c r="L211" s="186" t="s">
        <v>122</v>
      </c>
      <c r="M211" s="188"/>
      <c r="N211" s="43"/>
      <c r="W211" s="20"/>
    </row>
    <row r="212" spans="1:37" ht="18.75" x14ac:dyDescent="0.25">
      <c r="A212" s="306" t="s">
        <v>113</v>
      </c>
      <c r="B212" s="307"/>
      <c r="C212" s="308"/>
      <c r="D212" s="186"/>
      <c r="E212" s="187"/>
      <c r="F212" s="186"/>
      <c r="G212" s="187"/>
      <c r="H212" s="186"/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/>
      <c r="E213" s="187"/>
      <c r="F213" s="186"/>
      <c r="G213" s="187"/>
      <c r="H213" s="186"/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/>
      <c r="E214" s="190"/>
      <c r="F214" s="189"/>
      <c r="G214" s="190"/>
      <c r="H214" s="189"/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107</v>
      </c>
      <c r="E218" s="214"/>
      <c r="F218" s="214" t="s">
        <v>108</v>
      </c>
      <c r="G218" s="214"/>
      <c r="H218" s="214" t="s">
        <v>109</v>
      </c>
      <c r="I218" s="214"/>
      <c r="J218" s="214" t="s">
        <v>110</v>
      </c>
      <c r="K218" s="214"/>
      <c r="L218" s="214" t="s">
        <v>111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126</v>
      </c>
      <c r="K221" s="187"/>
      <c r="L221" s="193" t="s">
        <v>122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122</v>
      </c>
      <c r="E222" s="187"/>
      <c r="F222" s="193" t="s">
        <v>122</v>
      </c>
      <c r="G222" s="187"/>
      <c r="H222" s="193" t="s">
        <v>122</v>
      </c>
      <c r="I222" s="187"/>
      <c r="J222" s="193" t="s">
        <v>122</v>
      </c>
      <c r="K222" s="187"/>
      <c r="L222" s="193" t="s">
        <v>122</v>
      </c>
      <c r="M222" s="198"/>
      <c r="AK222" s="1"/>
    </row>
    <row r="223" spans="1:37" ht="18.75" x14ac:dyDescent="0.25">
      <c r="A223" s="217" t="s">
        <v>113</v>
      </c>
      <c r="B223" s="232"/>
      <c r="C223" s="232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83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105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2023-09-03T22:07:19Z</dcterms:modified>
</cp:coreProperties>
</file>