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81B8E21C-7CB2-48E3-9808-9EBBB46BCA3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<sst xmlns="http://schemas.openxmlformats.org/spreadsheetml/2006/main" count="285" uniqueCount="126">
  <si>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</si>
  <si>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</si>
  <si>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</si>
  <si>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</si>
  <si>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</si>
  <si>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</si>
  <si>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</si>
  <si>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</si>
  <si>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</si>
  <si>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</si>
  <si>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</si>
  <si>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</si>
  <si>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</si>
  <si>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</si>
  <si>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</si>
  <si>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</si>
  <si>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</si>
  <si>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</si>
  <si>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</si>
  <si>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</si>
  <si>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</si>
  <si>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</si>
  <si>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</si>
  <si>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</si>
  <si>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</si>
  <si>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</si>
  <si>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</si>
  <si>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</si>
  <si>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</si>
  <si>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</si>
  <si>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</si>
  <si>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</si>
  <si>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</si>
  <si>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</si>
  <si>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</si>
  <si>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</si>
  <si>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</si>
  <si>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</si>
  <si>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</si>
  <si>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</si>
  <si>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</si>
  <si>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</si>
  <si>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</si>
  <si>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</si>
  <si>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</si>
  <si>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</si>
  <si>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</si>
  <si>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</si>
  <si>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</si>
  <si>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</si>
  <si>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</si>
  <si>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</si>
  <si>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</si>
  <si>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</si>
  <si>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</si>
  <si>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</si>
  <si>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</si>
  <si>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</si>
  <si>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</si>
  <si>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</si>
  <si>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</si>
  <si>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</si>
  <si>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</si>
  <si>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</si>
  <si>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</si>
  <si>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</si>
  <si>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</si>
  <si>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</si>
  <si>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</si>
  <si>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</si>
  <si>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</si>
  <si>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</si>
  <si>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</si>
  <si>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</si>
  <si>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</si>
  <si>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</si>
  <si>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</si>
  <si>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</si>
  <si>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</si>
  <si>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</si>
  <si>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</si>
  <si>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</si>
  <si>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</si>
  <si>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</si>
  <si>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</si>
  <si>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</si>
  <si>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</si>
  <si>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</si>
  <si>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</si>
  <si>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</si>
  <si>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</si>
  <si>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</si>
  <si>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</si>
  <si>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</si>
  <si>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</si>
  <si>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</si>
  <si>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</si>
  <si>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</si>
  <si>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</si>
  <si>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</si>
  <si>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</si>
  <si>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</si>
  <si>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</si>
  <si>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</si>
  <si>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</si>
  <si>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</si>
  <si>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</si>
  <si>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</si>
  <si>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</si>
  <si>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</si>
  <si>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</si>
  <si>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</si>
  <si>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</si>
  <si>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</si>
  <si>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</si>
  <si>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</si>
  <si>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</si>
  <si>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</si>
  <si>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</si>
  <si>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</si>
  <si>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</si>
  <si>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</si>
  <si>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</si>
  <si>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</si>
  <si>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UNIVERSITARIA DEL CHICAMOCHA</t>
  </si>
  <si>
    <t>I.U/E.T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</si>
</sst>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UNIVERSITARIA DEL CHICAMOCHA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UNIVERSITARIA DEL CHICAMOCHA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0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0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 t="s">
        <v>66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>
        <v>0</v>
      </c>
      <c r="M32" s="61">
        <v>0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>
        <v>0</v>
      </c>
      <c r="M33" s="62">
        <v>0</v>
      </c>
    </row>
    <row r="34" spans="1:14" ht="19.5" thickBot="1" x14ac:dyDescent="0.3">
      <c r="A34" s="250" t="s">
        <v>8</v>
      </c>
      <c r="B34" s="251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75" t="s">
        <v>35</v>
      </c>
      <c r="B94" s="27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50" t="s">
        <v>8</v>
      </c>
      <c r="B95" s="251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 t="s">
        <v>66</v>
      </c>
      <c r="D102" s="162" t="s">
        <v>66</v>
      </c>
      <c r="E102" s="162" t="s">
        <v>66</v>
      </c>
      <c r="F102" s="162" t="s">
        <v>66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57" t="s">
        <v>8</v>
      </c>
      <c r="H115" s="292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0</v>
      </c>
      <c r="D123" s="303">
        <f>+C123+C124</f>
        <v>0</v>
      </c>
      <c r="E123" s="103">
        <v>0</v>
      </c>
      <c r="F123" s="303">
        <f>+E123+E124</f>
        <v>0</v>
      </c>
      <c r="G123" s="67">
        <v>0</v>
      </c>
      <c r="H123" s="305">
        <f>+G123+G124</f>
        <v>0</v>
      </c>
    </row>
    <row r="124" spans="1:10" ht="18.75" x14ac:dyDescent="0.25">
      <c r="A124" s="227"/>
      <c r="B124" s="105">
        <v>2</v>
      </c>
      <c r="C124" s="99">
        <v>0</v>
      </c>
      <c r="D124" s="223"/>
      <c r="E124" s="99">
        <v>0</v>
      </c>
      <c r="F124" s="223"/>
      <c r="G124" s="99">
        <v>0</v>
      </c>
      <c r="H124" s="223"/>
    </row>
    <row r="125" spans="1:10" ht="18.75" x14ac:dyDescent="0.25">
      <c r="A125" s="226">
        <v>2017</v>
      </c>
      <c r="B125" s="106">
        <v>1</v>
      </c>
      <c r="C125" s="100">
        <v>0</v>
      </c>
      <c r="D125" s="222">
        <f>+C125+C126</f>
        <v>0</v>
      </c>
      <c r="E125" s="100">
        <v>0</v>
      </c>
      <c r="F125" s="222">
        <f>+E125+E126</f>
        <v>0</v>
      </c>
      <c r="G125" s="100">
        <v>0</v>
      </c>
      <c r="H125" s="222">
        <f>+G125+G126</f>
        <v>0</v>
      </c>
    </row>
    <row r="126" spans="1:10" ht="18.75" x14ac:dyDescent="0.25">
      <c r="A126" s="227"/>
      <c r="B126" s="105">
        <v>2</v>
      </c>
      <c r="C126" s="99">
        <v>0</v>
      </c>
      <c r="D126" s="223"/>
      <c r="E126" s="99">
        <v>0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0</v>
      </c>
      <c r="D127" s="222">
        <f>+C127+C128</f>
        <v>0</v>
      </c>
      <c r="E127" s="100">
        <v>0</v>
      </c>
      <c r="F127" s="222">
        <f>+E127+E128</f>
        <v>0</v>
      </c>
      <c r="G127" s="100">
        <v>0</v>
      </c>
      <c r="H127" s="222">
        <f>+G127+G128</f>
        <v>0</v>
      </c>
    </row>
    <row r="128" spans="1:10" ht="18.75" x14ac:dyDescent="0.25">
      <c r="A128" s="227"/>
      <c r="B128" s="105">
        <v>2</v>
      </c>
      <c r="C128" s="99">
        <v>0</v>
      </c>
      <c r="D128" s="223"/>
      <c r="E128" s="99">
        <v>0</v>
      </c>
      <c r="F128" s="223"/>
      <c r="G128" s="99">
        <v>0</v>
      </c>
      <c r="H128" s="223"/>
    </row>
    <row r="129" spans="1:28" ht="18.75" x14ac:dyDescent="0.25">
      <c r="A129" s="226">
        <v>2019</v>
      </c>
      <c r="B129" s="106">
        <v>1</v>
      </c>
      <c r="C129" s="100">
        <v>0</v>
      </c>
      <c r="D129" s="222">
        <f>+C129+C130</f>
        <v>0</v>
      </c>
      <c r="E129" s="100">
        <v>0</v>
      </c>
      <c r="F129" s="222">
        <f>+E129+E130</f>
        <v>0</v>
      </c>
      <c r="G129" s="100">
        <v>0</v>
      </c>
      <c r="H129" s="222">
        <f>+G129+G130</f>
        <v>0</v>
      </c>
    </row>
    <row r="130" spans="1:28" ht="18.75" x14ac:dyDescent="0.25">
      <c r="A130" s="227"/>
      <c r="B130" s="105">
        <v>2</v>
      </c>
      <c r="C130" s="99">
        <v>0</v>
      </c>
      <c r="D130" s="223"/>
      <c r="E130" s="99">
        <v>0</v>
      </c>
      <c r="F130" s="223"/>
      <c r="G130" s="99">
        <v>0</v>
      </c>
      <c r="H130" s="223"/>
    </row>
    <row r="131" spans="1:28" ht="18.75" x14ac:dyDescent="0.25">
      <c r="A131" s="226">
        <v>2022</v>
      </c>
      <c r="B131" s="106">
        <v>1</v>
      </c>
      <c r="C131" s="100">
        <v>0</v>
      </c>
      <c r="D131" s="222">
        <f>+C131+C132</f>
        <v>0</v>
      </c>
      <c r="E131" s="100">
        <v>0</v>
      </c>
      <c r="F131" s="222">
        <f>+E131+E132</f>
        <v>0</v>
      </c>
      <c r="G131" s="100">
        <v>0</v>
      </c>
      <c r="H131" s="222">
        <f>+G131+G132</f>
        <v>0</v>
      </c>
    </row>
    <row r="132" spans="1:28" ht="18.75" x14ac:dyDescent="0.25">
      <c r="A132" s="227"/>
      <c r="B132" s="105">
        <v>2</v>
      </c>
      <c r="C132" s="99">
        <v>0</v>
      </c>
      <c r="D132" s="223"/>
      <c r="E132" s="99">
        <v>0</v>
      </c>
      <c r="F132" s="223"/>
      <c r="G132" s="99">
        <v>0</v>
      </c>
      <c r="H132" s="223"/>
    </row>
    <row r="133" spans="1:28" ht="18.75" x14ac:dyDescent="0.25">
      <c r="A133" s="226">
        <v>2021</v>
      </c>
      <c r="B133" s="106">
        <v>1</v>
      </c>
      <c r="C133" s="100">
        <v>0</v>
      </c>
      <c r="D133" s="222">
        <f>+C133+C134</f>
        <v>0</v>
      </c>
      <c r="E133" s="100">
        <v>0</v>
      </c>
      <c r="F133" s="222">
        <f>+E133+E134</f>
        <v>0</v>
      </c>
      <c r="G133" s="100">
        <v>0</v>
      </c>
      <c r="H133" s="222">
        <f>+G133+G134</f>
        <v>0</v>
      </c>
    </row>
    <row r="134" spans="1:28" ht="18.75" x14ac:dyDescent="0.25">
      <c r="A134" s="227"/>
      <c r="B134" s="105">
        <v>2</v>
      </c>
      <c r="C134" s="99">
        <v>0</v>
      </c>
      <c r="D134" s="223"/>
      <c r="E134" s="99">
        <v>0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>
        <v>0</v>
      </c>
      <c r="D135" s="271">
        <f>+C135+C136</f>
        <v>0</v>
      </c>
      <c r="E135" s="101">
        <v>0</v>
      </c>
      <c r="F135" s="271">
        <f>+E135+E136</f>
        <v>0</v>
      </c>
      <c r="G135" s="101">
        <v>0</v>
      </c>
      <c r="H135" s="271">
        <f>+G135+G136</f>
        <v>0</v>
      </c>
    </row>
    <row r="136" spans="1:28" ht="19.5" thickBot="1" x14ac:dyDescent="0.3">
      <c r="A136" s="255"/>
      <c r="B136" s="108">
        <v>2</v>
      </c>
      <c r="C136" s="102">
        <v>0</v>
      </c>
      <c r="D136" s="272"/>
      <c r="E136" s="102">
        <v>0</v>
      </c>
      <c r="F136" s="272"/>
      <c r="G136" s="102">
        <v>0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30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24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25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24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1</v>
      </c>
      <c r="R146" s="3">
        <v>9</v>
      </c>
      <c r="S146" s="3">
        <v>1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24">
        <f>+SUM(B147:I147)</f>
        <v>0</v>
      </c>
      <c r="M147" s="3">
        <v>0</v>
      </c>
      <c r="N147" s="3">
        <v>0</v>
      </c>
      <c r="O147" s="3">
        <v>0</v>
      </c>
      <c r="P147" s="3">
        <v>3</v>
      </c>
      <c r="Q147" s="3">
        <v>9</v>
      </c>
      <c r="R147" s="3">
        <v>19</v>
      </c>
      <c r="S147" s="3">
        <v>1</v>
      </c>
      <c r="T147" s="3">
        <v>0</v>
      </c>
      <c r="U147" s="3"/>
      <c r="V147" s="3"/>
    </row>
    <row r="148" spans="1:37" ht="18.75" x14ac:dyDescent="0.25">
      <c r="A148" s="221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1</v>
      </c>
      <c r="G151" s="116">
        <f t="shared" si="19"/>
        <v>9</v>
      </c>
      <c r="H151" s="116">
        <f t="shared" si="19"/>
        <v>1</v>
      </c>
      <c r="I151" s="117">
        <f t="shared" si="19"/>
        <v>0</v>
      </c>
      <c r="J151" s="224">
        <f>+SUM(B151:I151)</f>
        <v>11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</v>
      </c>
      <c r="F152" s="119">
        <f t="shared" si="20"/>
        <v>9.0909090909090912E-2</v>
      </c>
      <c r="G152" s="119">
        <f t="shared" si="20"/>
        <v>0.81818181818181823</v>
      </c>
      <c r="H152" s="119">
        <f t="shared" si="20"/>
        <v>9.0909090909090912E-2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3</v>
      </c>
      <c r="F153" s="122">
        <f t="shared" si="21"/>
        <v>9</v>
      </c>
      <c r="G153" s="122">
        <f t="shared" si="21"/>
        <v>19</v>
      </c>
      <c r="H153" s="122">
        <f t="shared" si="21"/>
        <v>1</v>
      </c>
      <c r="I153" s="123">
        <f t="shared" si="21"/>
        <v>0</v>
      </c>
      <c r="J153" s="235">
        <f>+SUM(B153:I153)</f>
        <v>32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9.375E-2</v>
      </c>
      <c r="F154" s="125">
        <f t="shared" si="22"/>
        <v>0.28125</v>
      </c>
      <c r="G154" s="125">
        <f t="shared" si="22"/>
        <v>0.59375</v>
      </c>
      <c r="H154" s="125">
        <f t="shared" si="22"/>
        <v>3.125E-2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0</v>
      </c>
      <c r="G159" s="83">
        <f>Q159</f>
        <v>0</v>
      </c>
      <c r="H159" s="110">
        <f>R159</f>
        <v>0</v>
      </c>
      <c r="I159" s="229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21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30"/>
      <c r="G160" s="30" t="str">
        <f>+IF($I$159=0,"",(G159/$I$159))</f>
        <v/>
      </c>
      <c r="H160" s="113" t="str">
        <f>+IF($I$159=0,"",(H159/$I$159))</f>
        <v/>
      </c>
      <c r="I160" s="230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24">
        <f>+SUM(B161:E161)</f>
        <v>0</v>
      </c>
      <c r="G161" s="25">
        <f>Q160</f>
        <v>0</v>
      </c>
      <c r="H161" s="116">
        <f>R160</f>
        <v>0</v>
      </c>
      <c r="I161" s="224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21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25"/>
      <c r="G162" s="29" t="str">
        <f>+IF($I$161=0,"",(G161/$I$161))</f>
        <v/>
      </c>
      <c r="H162" s="119" t="str">
        <f>+IF($I$161=0,"",(H161/$I$161))</f>
        <v/>
      </c>
      <c r="I162" s="225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24">
        <f>+SUM(B163:E163)</f>
        <v>0</v>
      </c>
      <c r="G163" s="25">
        <f>Q161</f>
        <v>0</v>
      </c>
      <c r="H163" s="116">
        <f>R161</f>
        <v>0</v>
      </c>
      <c r="I163" s="224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21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25"/>
      <c r="G164" s="29" t="str">
        <f>+IF($I$163=0,"",(G163/$I$163))</f>
        <v/>
      </c>
      <c r="H164" s="119" t="str">
        <f>+IF($I$163=0,"",(H163/$I$163))</f>
        <v/>
      </c>
      <c r="I164" s="225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24">
        <f>+SUM(B165:E165)</f>
        <v>0</v>
      </c>
      <c r="G165" s="25">
        <f>Q162</f>
        <v>0</v>
      </c>
      <c r="H165" s="116">
        <f>R162</f>
        <v>0</v>
      </c>
      <c r="I165" s="224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21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25"/>
      <c r="G166" s="29" t="str">
        <f>+IF($I$165=0,"",(G165/$I$165))</f>
        <v/>
      </c>
      <c r="H166" s="119" t="str">
        <f>+IF($I$165=0,"",(H165/$I$165))</f>
        <v/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0</v>
      </c>
      <c r="G167" s="25">
        <f>Q163</f>
        <v>0</v>
      </c>
      <c r="H167" s="116">
        <f>R163</f>
        <v>0</v>
      </c>
      <c r="I167" s="224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25"/>
      <c r="G168" s="29" t="str">
        <f>+IF($I$167=0,"",(G167/$I$167))</f>
        <v/>
      </c>
      <c r="H168" s="119" t="str">
        <f>+IF($I$167=0,"",(H167/$I$167))</f>
        <v/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0</v>
      </c>
      <c r="G169" s="25">
        <f>Q164</f>
        <v>0</v>
      </c>
      <c r="H169" s="116">
        <f>R164</f>
        <v>0</v>
      </c>
      <c r="I169" s="220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25"/>
      <c r="G170" s="29" t="str">
        <f>+IF($I$169=0,"",(G169/$I$169))</f>
        <v/>
      </c>
      <c r="H170" s="119" t="str">
        <f>+IF($I$169=0,"",(H169/$I$169))</f>
        <v/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0</v>
      </c>
      <c r="G171" s="19">
        <f>Q165</f>
        <v>0</v>
      </c>
      <c r="H171" s="122">
        <f>R165</f>
        <v>0</v>
      </c>
      <c r="I171" s="235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36"/>
      <c r="G172" s="127" t="str">
        <f>+IF($I$171=0,"",(G171/$I$171))</f>
        <v/>
      </c>
      <c r="H172" s="125" t="str">
        <f>+IF($I$171=0,"",(H171/$I$171))</f>
        <v/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25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25"/>
      <c r="I183" s="20"/>
      <c r="J183" s="20"/>
      <c r="K183" s="20"/>
      <c r="L183" s="20"/>
      <c r="M183" s="3">
        <v>2</v>
      </c>
      <c r="N183" s="3">
        <v>5</v>
      </c>
      <c r="O183" s="43">
        <v>4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0</v>
      </c>
      <c r="I184" s="20"/>
      <c r="J184" s="20"/>
      <c r="K184" s="20"/>
      <c r="L184" s="20"/>
      <c r="M184" s="3">
        <v>3</v>
      </c>
      <c r="N184" s="3">
        <v>3</v>
      </c>
      <c r="O184" s="43">
        <v>25</v>
      </c>
      <c r="P184" s="43">
        <v>1</v>
      </c>
      <c r="Q184" s="43">
        <v>0</v>
      </c>
      <c r="R184" s="43">
        <v>0</v>
      </c>
    </row>
    <row r="185" spans="1:18" s="43" customFormat="1" ht="18.75" x14ac:dyDescent="0.25">
      <c r="A185" s="221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</v>
      </c>
      <c r="C188" s="25">
        <f t="shared" ref="C188:G188" si="45">N183</f>
        <v>5</v>
      </c>
      <c r="D188" s="25">
        <f t="shared" si="45"/>
        <v>4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0.18181818181818182</v>
      </c>
      <c r="C189" s="29">
        <f t="shared" si="46"/>
        <v>0.45454545454545453</v>
      </c>
      <c r="D189" s="29">
        <f t="shared" si="46"/>
        <v>0.36363636363636365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3</v>
      </c>
      <c r="C190" s="25">
        <f t="shared" ref="C190:G190" si="47">N184</f>
        <v>3</v>
      </c>
      <c r="D190" s="25">
        <f t="shared" si="47"/>
        <v>25</v>
      </c>
      <c r="E190" s="25">
        <f t="shared" si="47"/>
        <v>1</v>
      </c>
      <c r="F190" s="25">
        <f t="shared" si="47"/>
        <v>0</v>
      </c>
      <c r="G190" s="116">
        <f t="shared" si="47"/>
        <v>0</v>
      </c>
      <c r="H190" s="224">
        <f>+SUM(B190:G190)</f>
        <v>32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9.375E-2</v>
      </c>
      <c r="C191" s="127">
        <f>+IF($H$190=0,"",(C190/$H$190))</f>
        <v>9.375E-2</v>
      </c>
      <c r="D191" s="127">
        <f t="shared" ref="D191:G191" si="48">+IF($H$190=0,"",(D190/$H$190))</f>
        <v>0.78125</v>
      </c>
      <c r="E191" s="127">
        <f t="shared" si="48"/>
        <v>3.125E-2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2023-09-03T05:18:02Z</dcterms:modified>
</cp:coreProperties>
</file>