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81B8E21C-7CB2-48E3-9808-9EBBB46BCA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<sst xmlns="http://schemas.openxmlformats.org/spreadsheetml/2006/main" count="285" uniqueCount="126">
  <si>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</si>
  <si>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</si>
  <si>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</si>
  <si>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</si>
  <si>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</si>
  <si>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</si>
  <si>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</si>
  <si>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</si>
  <si>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</si>
  <si>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</si>
  <si>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</si>
  <si>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</si>
  <si>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</si>
  <si>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</si>
  <si>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</si>
  <si>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</si>
  <si>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</si>
  <si>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</si>
  <si>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</si>
  <si>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</si>
  <si>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</si>
  <si>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</si>
  <si>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</si>
  <si>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</si>
  <si>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</si>
  <si>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</si>
  <si>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</si>
  <si>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</si>
  <si>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</si>
  <si>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</si>
  <si>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</si>
  <si>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</si>
  <si>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</si>
  <si>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</si>
  <si>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</si>
  <si>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</si>
  <si>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</si>
  <si>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</si>
  <si>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</si>
  <si>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</si>
  <si>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</si>
  <si>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</si>
  <si>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</si>
  <si>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</si>
  <si>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</si>
  <si>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</si>
  <si>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</si>
  <si>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</si>
  <si>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</si>
  <si>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</si>
  <si>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</si>
  <si>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</si>
  <si>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</si>
  <si>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</si>
  <si>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</si>
  <si>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</si>
  <si>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</si>
  <si>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</si>
  <si>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</si>
  <si>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</si>
  <si>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</si>
  <si>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</si>
  <si>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</si>
  <si>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</si>
  <si>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</si>
  <si>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</si>
  <si>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</si>
  <si>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</si>
  <si>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</si>
  <si>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</si>
  <si>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</si>
  <si>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</si>
  <si>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</si>
  <si>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</si>
  <si>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</si>
  <si>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</si>
  <si>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</si>
  <si>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</si>
  <si>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</si>
  <si>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</si>
  <si>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</si>
  <si>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</si>
  <si>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</si>
  <si>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</si>
  <si>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</si>
  <si>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</si>
  <si>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</si>
  <si>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</si>
  <si>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</si>
  <si>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</si>
  <si>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</si>
  <si>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</si>
  <si>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</si>
  <si>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</si>
  <si>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</si>
  <si>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</si>
  <si>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</si>
  <si>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</si>
  <si>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</si>
  <si>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</si>
  <si>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</si>
  <si>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</si>
  <si>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</si>
  <si>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</si>
  <si>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</si>
  <si>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</si>
  <si>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</si>
  <si>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</si>
  <si>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</si>
  <si>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</si>
  <si>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</si>
  <si>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</si>
  <si>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</si>
  <si>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</si>
  <si>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</si>
  <si>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</si>
  <si>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</si>
  <si>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</si>
  <si>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</si>
  <si>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</si>
  <si>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</si>
  <si>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</si>
  <si>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</si>
  <si>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</si>
  <si>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UNIVERSITARIA DEL CHICAMOCHA</t>
  </si>
  <si>
    <t>I.U/E.T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</si>
</sst>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UNIVERSITARIA DEL CHICAMOCHA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UNIVERSITARIA DEL CHICAMOCHA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0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0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 t="s">
        <v>66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>
        <v>0</v>
      </c>
      <c r="M32" s="61">
        <v>0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>
        <v>0</v>
      </c>
      <c r="M33" s="62">
        <v>0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57" t="s">
        <v>8</v>
      </c>
      <c r="H115" s="292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0</v>
      </c>
      <c r="D133" s="222">
        <f>+C133+C134</f>
        <v>0</v>
      </c>
      <c r="E133" s="100">
        <v>0</v>
      </c>
      <c r="F133" s="222">
        <f>+E133+E134</f>
        <v>0</v>
      </c>
      <c r="G133" s="100">
        <v>0</v>
      </c>
      <c r="H133" s="222">
        <f>+G133+G134</f>
        <v>0</v>
      </c>
    </row>
    <row r="134" spans="1:28" ht="18.75" x14ac:dyDescent="0.25">
      <c r="A134" s="227"/>
      <c r="B134" s="105">
        <v>2</v>
      </c>
      <c r="C134" s="99">
        <v>0</v>
      </c>
      <c r="D134" s="223"/>
      <c r="E134" s="99">
        <v>0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>
        <v>0</v>
      </c>
      <c r="D135" s="271">
        <f>+C135+C136</f>
        <v>0</v>
      </c>
      <c r="E135" s="101">
        <v>0</v>
      </c>
      <c r="F135" s="271">
        <f>+E135+E136</f>
        <v>0</v>
      </c>
      <c r="G135" s="101">
        <v>0</v>
      </c>
      <c r="H135" s="271">
        <f>+G135+G136</f>
        <v>0</v>
      </c>
    </row>
    <row r="136" spans="1:28" ht="19.5" thickBot="1" x14ac:dyDescent="0.3">
      <c r="A136" s="255"/>
      <c r="B136" s="108">
        <v>2</v>
      </c>
      <c r="C136" s="102">
        <v>0</v>
      </c>
      <c r="D136" s="272"/>
      <c r="E136" s="102">
        <v>0</v>
      </c>
      <c r="F136" s="272"/>
      <c r="G136" s="102">
        <v>0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1</v>
      </c>
      <c r="R146" s="3">
        <v>9</v>
      </c>
      <c r="S146" s="3">
        <v>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0</v>
      </c>
      <c r="P147" s="3">
        <v>3</v>
      </c>
      <c r="Q147" s="3">
        <v>9</v>
      </c>
      <c r="R147" s="3">
        <v>19</v>
      </c>
      <c r="S147" s="3">
        <v>1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1</v>
      </c>
      <c r="G151" s="116">
        <f t="shared" si="19"/>
        <v>9</v>
      </c>
      <c r="H151" s="116">
        <f t="shared" si="19"/>
        <v>1</v>
      </c>
      <c r="I151" s="117">
        <f t="shared" si="19"/>
        <v>0</v>
      </c>
      <c r="J151" s="224">
        <f>+SUM(B151:I151)</f>
        <v>11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</v>
      </c>
      <c r="F152" s="119">
        <f t="shared" si="20"/>
        <v>9.0909090909090912E-2</v>
      </c>
      <c r="G152" s="119">
        <f t="shared" si="20"/>
        <v>0.81818181818181823</v>
      </c>
      <c r="H152" s="119">
        <f t="shared" si="20"/>
        <v>9.0909090909090912E-2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</v>
      </c>
      <c r="F153" s="122">
        <f t="shared" si="21"/>
        <v>9</v>
      </c>
      <c r="G153" s="122">
        <f t="shared" si="21"/>
        <v>19</v>
      </c>
      <c r="H153" s="122">
        <f t="shared" si="21"/>
        <v>1</v>
      </c>
      <c r="I153" s="123">
        <f t="shared" si="21"/>
        <v>0</v>
      </c>
      <c r="J153" s="235">
        <f>+SUM(B153:I153)</f>
        <v>32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9.375E-2</v>
      </c>
      <c r="F154" s="125">
        <f t="shared" si="22"/>
        <v>0.28125</v>
      </c>
      <c r="G154" s="125">
        <f t="shared" si="22"/>
        <v>0.59375</v>
      </c>
      <c r="H154" s="125">
        <f t="shared" si="22"/>
        <v>3.125E-2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0</v>
      </c>
      <c r="G169" s="25">
        <f>Q164</f>
        <v>0</v>
      </c>
      <c r="H169" s="116">
        <f>R164</f>
        <v>0</v>
      </c>
      <c r="I169" s="220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25"/>
      <c r="G170" s="29" t="str">
        <f>+IF($I$169=0,"",(G169/$I$169))</f>
        <v/>
      </c>
      <c r="H170" s="119" t="str">
        <f>+IF($I$169=0,"",(H169/$I$169))</f>
        <v/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0</v>
      </c>
      <c r="G171" s="19">
        <f>Q165</f>
        <v>0</v>
      </c>
      <c r="H171" s="122">
        <f>R165</f>
        <v>0</v>
      </c>
      <c r="I171" s="235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36"/>
      <c r="G172" s="127" t="str">
        <f>+IF($I$171=0,"",(G171/$I$171))</f>
        <v/>
      </c>
      <c r="H172" s="125" t="str">
        <f>+IF($I$171=0,"",(H171/$I$171))</f>
        <v/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2</v>
      </c>
      <c r="N183" s="3">
        <v>5</v>
      </c>
      <c r="O183" s="43">
        <v>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3</v>
      </c>
      <c r="N184" s="3">
        <v>3</v>
      </c>
      <c r="O184" s="43">
        <v>25</v>
      </c>
      <c r="P184" s="43">
        <v>1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</v>
      </c>
      <c r="C188" s="25">
        <f t="shared" ref="C188:G188" si="45">N183</f>
        <v>5</v>
      </c>
      <c r="D188" s="25">
        <f t="shared" si="45"/>
        <v>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0.18181818181818182</v>
      </c>
      <c r="C189" s="29">
        <f t="shared" si="46"/>
        <v>0.45454545454545453</v>
      </c>
      <c r="D189" s="29">
        <f t="shared" si="46"/>
        <v>0.36363636363636365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</v>
      </c>
      <c r="C190" s="25">
        <f t="shared" ref="C190:G190" si="47">N184</f>
        <v>3</v>
      </c>
      <c r="D190" s="25">
        <f t="shared" si="47"/>
        <v>25</v>
      </c>
      <c r="E190" s="25">
        <f t="shared" si="47"/>
        <v>1</v>
      </c>
      <c r="F190" s="25">
        <f t="shared" si="47"/>
        <v>0</v>
      </c>
      <c r="G190" s="116">
        <f t="shared" si="47"/>
        <v>0</v>
      </c>
      <c r="H190" s="224">
        <f>+SUM(B190:G190)</f>
        <v>32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9.375E-2</v>
      </c>
      <c r="C191" s="127">
        <f>+IF($H$190=0,"",(C190/$H$190))</f>
        <v>9.375E-2</v>
      </c>
      <c r="D191" s="127">
        <f t="shared" ref="D191:G191" si="48">+IF($H$190=0,"",(D190/$H$190))</f>
        <v>0.78125</v>
      </c>
      <c r="E191" s="127">
        <f t="shared" si="48"/>
        <v>3.125E-2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2023-09-03T05:18:02Z</dcterms:modified>
</cp:coreProperties>
</file>