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D25BAE29-B0EF-4267-A3BD-438791F46A9B}"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<sst xmlns="http://schemas.openxmlformats.org/spreadsheetml/2006/main" count="22315" uniqueCount="444">
  <si>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</si>
  <si>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</si>
  <si>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</si>
  <si>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</si>
  <si>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</si>
  <si>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</si>
  <si>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</si>
  <si>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</si>
  <si>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</si>
  <si>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</si>
  <si>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</si>
  <si>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</si>
  <si>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</si>
  <si>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</si>
  <si>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</si>
  <si>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</si>
  <si>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</si>
  <si>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</si>
  <si>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</si>
  <si>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</si>
  <si>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</si>
  <si>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</si>
  <si>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</si>
  <si>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</si>
  <si>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</si>
  <si>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</si>
  <si>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</si>
  <si>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</si>
  <si>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</si>
  <si>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</si>
  <si>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</si>
  <si>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</si>
  <si>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</si>
  <si>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</si>
  <si>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</si>
  <si>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</si>
  <si>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</si>
  <si>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</si>
  <si>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</si>
  <si>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</si>
  <si>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</si>
  <si>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</si>
  <si>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</si>
  <si>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</si>
  <si>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</si>
  <si>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</si>
  <si>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</si>
  <si>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</si>
  <si>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</si>
  <si>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</si>
  <si>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</si>
  <si>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</si>
  <si>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</si>
  <si>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</si>
  <si>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</si>
  <si>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</si>
  <si>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</si>
  <si>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</si>
  <si>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</si>
  <si>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</si>
  <si>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</si>
  <si>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</si>
  <si>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</si>
  <si>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</si>
  <si>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</si>
  <si>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</si>
  <si>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</si>
  <si>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</si>
  <si>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</si>
  <si>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</si>
  <si>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</si>
  <si>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</si>
  <si>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</si>
  <si>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</si>
  <si>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</si>
  <si>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</si>
  <si>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</si>
  <si>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</si>
  <si>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</si>
  <si>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</si>
  <si>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</si>
  <si>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</si>
  <si>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</si>
  <si>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</si>
  <si>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</si>
  <si>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</si>
  <si>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</si>
  <si>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</si>
  <si>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</si>
  <si>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</si>
  <si>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</si>
  <si>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</si>
  <si>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</si>
  <si>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</si>
  <si>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</si>
  <si>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</si>
  <si>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</si>
  <si>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</si>
  <si>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</si>
  <si>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</si>
  <si>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</si>
  <si>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</si>
  <si>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</si>
  <si>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</si>
  <si>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</si>
  <si>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</si>
  <si>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</si>
  <si>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</si>
  <si>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</si>
  <si>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</si>
  <si>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</si>
  <si>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</si>
  <si>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</si>
  <si>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</si>
  <si>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</si>
  <si>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</si>
  <si>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</si>
  <si>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</si>
  <si>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</si>
  <si>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</si>
  <si>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</si>
  <si>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</si>
  <si>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</si>
  <si>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</si>
  <si>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</si>
  <si>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</si>
  <si>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</si>
  <si>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</si>
  <si>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</si>
  <si>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</si>
  <si>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</si>
  <si>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</si>
  <si>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</si>
  <si>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</si>
  <si>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</si>
  <si>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</si>
  <si>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</si>
  <si>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</si>
  <si>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</si>
  <si>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</si>
  <si>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</si>
  <si>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</si>
  <si>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</si>
  <si>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</si>
  <si>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</si>
  <si>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</si>
  <si>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</si>
  <si>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</si>
  <si>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</si>
  <si>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</si>
  <si>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</si>
  <si>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</si>
  <si>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</si>
  <si>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</si>
  <si>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</si>
  <si>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</si>
  <si>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</si>
  <si>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</si>
  <si>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</si>
  <si>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</si>
  <si>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</si>
  <si>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</si>
  <si>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</si>
  <si>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</si>
  <si>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</si>
  <si>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</si>
  <si>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</si>
  <si>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</si>
  <si>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</si>
  <si>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</si>
  <si>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</si>
  <si>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</si>
  <si>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</si>
  <si>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</si>
  <si>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</si>
  <si>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</si>
  <si>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</si>
  <si>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</si>
  <si>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</si>
  <si>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</si>
  <si>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</si>
  <si>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</si>
  <si>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</si>
  <si>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</si>
  <si>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</si>
  <si>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</si>
  <si>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</si>
  <si>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</si>
  <si>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</si>
  <si>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</si>
  <si>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</si>
  <si>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</si>
  <si>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</si>
  <si>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</si>
  <si>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</si>
  <si>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</si>
  <si>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</si>
  <si>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</si>
  <si>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</si>
  <si>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</si>
  <si>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</si>
  <si>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</si>
  <si>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</si>
  <si>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</si>
  <si>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</si>
  <si>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</si>
  <si>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</si>
  <si>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</si>
  <si>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</si>
  <si>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</si>
  <si>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</si>
  <si>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</si>
  <si>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</si>
  <si>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</si>
  <si>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</si>
  <si>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</si>
  <si>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</si>
  <si>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</si>
  <si>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</si>
  <si>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</si>
  <si>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</si>
  <si>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</si>
  <si>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</si>
  <si>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</si>
  <si>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</si>
  <si>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</si>
  <si>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</si>
  <si>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</si>
  <si>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</si>
  <si>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</si>
  <si>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</si>
  <si>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</si>
  <si>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</si>
  <si>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</si>
  <si>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</si>
  <si>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</si>
  <si>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</si>
  <si>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</si>
  <si>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</si>
  <si>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</si>
  <si>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</si>
  <si>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</si>
  <si>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</si>
  <si>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</si>
  <si>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</si>
  <si>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</si>
  <si>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</si>
  <si>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</si>
  <si>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</si>
  <si>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</si>
  <si>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</si>
  <si>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</si>
  <si>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</si>
  <si>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</si>
  <si>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</si>
  <si>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</si>
  <si>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</si>
  <si>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</si>
  <si>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</si>
  <si>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</si>
  <si>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</si>
  <si>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</si>
  <si>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</si>
  <si>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</si>
  <si>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</si>
  <si>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</si>
  <si>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</si>
  <si>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</si>
  <si>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</si>
  <si>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</si>
  <si>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</si>
  <si>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</si>
  <si>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</si>
  <si>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</si>
  <si>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</si>
  <si>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</si>
  <si>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</si>
  <si>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</si>
  <si>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</si>
  <si>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</si>
  <si>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</si>
  <si>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</si>
  <si>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</si>
  <si>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</si>
  <si>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</si>
  <si>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</si>
  <si>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</si>
  <si>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</si>
  <si>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</si>
  <si>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</si>
  <si>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</si>
  <si>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</si>
  <si>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</si>
  <si>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</si>
  <si>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</si>
  <si>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</si>
  <si>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</si>
  <si>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</si>
  <si>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</si>
  <si>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</si>
  <si>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</si>
  <si>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</si>
  <si>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</si>
  <si>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</si>
  <si>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</si>
  <si>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</si>
  <si>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</si>
  <si>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</si>
  <si>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</si>
  <si>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</si>
  <si>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</si>
  <si>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</si>
  <si>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</si>
  <si>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</si>
  <si>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</si>
  <si>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</si>
  <si>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</si>
  <si>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</si>
  <si>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</si>
  <si>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</si>
  <si>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</si>
  <si>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</si>
  <si>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</si>
  <si>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</si>
  <si>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</si>
  <si>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</si>
  <si>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</si>
  <si>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</si>
  <si>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</si>
  <si>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</si>
  <si>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</si>
  <si>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</si>
  <si>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</si>
  <si>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</si>
  <si>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</si>
  <si>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</si>
  <si>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</si>
  <si>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</si>
  <si>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</si>
  <si>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</si>
  <si>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</si>
  <si>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</si>
  <si>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</si>
  <si>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</si>
  <si>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</si>
  <si>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</si>
  <si>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</si>
  <si>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</si>
  <si>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</si>
  <si>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</si>
  <si>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</si>
  <si>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</si>
  <si>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</si>
  <si>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</si>
  <si>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</si>
  <si>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</si>
  <si>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</si>
  <si>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</si>
  <si>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</si>
  <si>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</si>
  <si>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</si>
  <si>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</si>
  <si>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</si>
  <si>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</si>
  <si>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</si>
  <si>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</si>
  <si>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</si>
  <si>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</si>
  <si>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</si>
  <si>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</si>
  <si>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</si>
  <si>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</si>
  <si>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</si>
  <si>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</si>
  <si>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</si>
  <si>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</si>
  <si>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</si>
  <si>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</si>
  <si>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</si>
  <si>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</si>
  <si>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</si>
  <si>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</si>
  <si>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</si>
  <si>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</si>
  <si>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</si>
  <si>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</si>
  <si>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</si>
  <si>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</si>
  <si>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</si>
  <si>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</si>
  <si>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</si>
  <si>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</si>
  <si>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</si>
  <si>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</si>
  <si>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</si>
  <si>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</si>
  <si>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</si>
  <si>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</si>
  <si>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</si>
  <si>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</si>
  <si>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</si>
  <si>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</si>
  <si>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</si>
  <si>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</si>
  <si>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</si>
  <si>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</si>
  <si>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</si>
  <si>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</si>
  <si>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</si>
  <si>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</si>
  <si>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</si>
  <si>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</si>
  <si>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</si>
  <si>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</si>
  <si>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</si>
  <si>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</si>
  <si>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</si>
  <si>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</si>
  <si>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</si>
  <si>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</si>
  <si>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</si>
  <si>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</si>
  <si>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</si>
  <si>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</si>
  <si>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</si>
  <si>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</si>
  <si>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</si>
  <si>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</si>
  <si>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</si>
  <si>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</si>
  <si>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</si>
  <si>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</si>
  <si>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</si>
  <si>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</si>
  <si>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</si>
  <si>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</si>
  <si>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</si>
  <si>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</si>
  <si>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</si>
  <si>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</si>
  <si>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</si>
  <si>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</si>
  <si>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VILLANUEVA</t>
  </si>
  <si>
    <t>SANTANDER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</si>
</sst>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VILLANUEVA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68</v>
      </c>
      <c r="C10" s="138" t="s">
        <v>443</v>
      </c>
      <c r="D10" s="138">
        <v>68872</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68</v>
      </c>
      <c r="B12" s="140"/>
      <c r="C12" s="139" t="str">
        <f>+C10</f>
        <v>SANTANDER</v>
      </c>
      <c r="D12" s="141"/>
      <c r="E12" s="139">
        <f>+D10</f>
        <v>68872</v>
      </c>
      <c r="F12" s="141"/>
      <c r="G12" s="139" t="str">
        <f>+A10</f>
        <v>VILLANUEVA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VILLANUEVA</v>
      </c>
      <c r="H17" s="209" t="str">
        <f>+C12</f>
        <v>SANTANDER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123641</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110912</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12729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0.62848562119280349</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0.36699999999999999</v>
      </c>
      <c r="H24" s="16">
        <f>+N40</f>
        <v>0.52220040933962664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2.0833333333333332E-2</v>
      </c>
      <c r="D30" s="24">
        <v>3.8461538461538464E-2</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0.60789959474077937</v>
      </c>
      <c r="D31" s="29">
        <v>0.6234154740126977</v>
      </c>
      <c r="E31" s="29">
        <v>0.62102651239312778</v>
      </c>
      <c r="F31" s="29">
        <v>0.62190979532481061</v>
      </c>
      <c r="G31" s="29">
        <v>0.60882204040305066</v>
      </c>
      <c r="H31" s="30">
        <v>0.58577728536670137</v>
      </c>
      <c r="I31" s="30">
        <v>0.61384364998743868</v>
      </c>
      <c r="J31" s="31">
        <v>0.58572341879588197</v>
      </c>
      <c r="K31" s="31">
        <v>0.58784630028555684</v>
      </c>
      <c r="L31" s="31">
        <v>0.60015954966545126</v>
      </c>
      <c r="M31" s="32">
        <v>0.62848562119280349</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66</v>
      </c>
      <c r="D39" s="39">
        <v>17</v>
      </c>
      <c r="E39" s="40">
        <v>0.25757575757575757</v>
      </c>
      <c r="F39" s="38">
        <v>75</v>
      </c>
      <c r="G39" s="39">
        <v>25</v>
      </c>
      <c r="H39" s="40">
        <v>0.33333333333333331</v>
      </c>
      <c r="I39" s="38">
        <v>61</v>
      </c>
      <c r="J39" s="39">
        <v>16</v>
      </c>
      <c r="K39" s="40">
        <v>0.26229508196721313</v>
      </c>
      <c r="L39" s="41">
        <v>60</v>
      </c>
      <c r="M39" s="42">
        <v>22</v>
      </c>
      <c r="N39" s="43">
        <v>0.36699999999999999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21324</v>
      </c>
      <c r="D40" s="45">
        <v>9714</v>
      </c>
      <c r="E40" s="46">
        <v>0.45554305008441193</v>
      </c>
      <c r="F40" s="44">
        <v>22736</v>
      </c>
      <c r="G40" s="45">
        <v>10854</v>
      </c>
      <c r="H40" s="46">
        <v>0.47739268121041523</v>
      </c>
      <c r="I40" s="44">
        <v>21865</v>
      </c>
      <c r="J40" s="45">
        <v>11064</v>
      </c>
      <c r="K40" s="46">
        <v>0.50601417790990166</v>
      </c>
      <c r="L40" s="47">
        <v>23941</v>
      </c>
      <c r="M40" s="45">
        <v>12502</v>
      </c>
      <c r="N40" s="46">
        <v>0.52220040933962664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13</v>
      </c>
      <c r="D46" s="60">
        <v>13</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11</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13</v>
      </c>
      <c r="D48" s="68">
        <f t="shared" ref="D48:L48" si="0">+SUM(D46:D47)</f>
        <v>24</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13</v>
      </c>
      <c r="D53" s="60">
        <v>24</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13</v>
      </c>
      <c r="D55" s="68">
        <f t="shared" ref="D55:M55" si="1">+SUM(D53:D54)</f>
        <v>24</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13</v>
      </c>
      <c r="D61" s="77">
        <v>17</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7</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13</v>
      </c>
      <c r="D66" s="81">
        <f t="shared" ref="D66:M66" si="2">+SUM(D60:D65)</f>
        <v>24</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1</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9</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13</v>
      </c>
      <c r="D77" s="77">
        <v>14</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13</v>
      </c>
      <c r="D80" s="81">
        <f t="shared" ref="D80:M80" si="3">+SUM(D71:D79)</f>
        <v>24</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13</v>
      </c>
      <c r="D102" s="102">
        <v>13</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10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1</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13</v>
      </c>
      <c r="D107" s="81">
        <f t="shared" ref="D107:M107" si="5">+SUM(D102:D106)</f>
        <v>24</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5</v>
      </c>
      <c r="D113" s="108">
        <v>7</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8</v>
      </c>
      <c r="D114" s="77">
        <v>17</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13</v>
      </c>
      <c r="D116" s="81">
        <f t="shared" si="6"/>
        <v>24</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2</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2</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4</v>
      </c>
      <c r="D145" s="77">
        <v>4</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1</v>
      </c>
      <c r="G146" s="78">
        <v>0</v>
      </c>
      <c r="H146" s="78">
        <v>0</v>
      </c>
      <c r="I146" s="79">
        <v>12</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4</v>
      </c>
      <c r="D150" s="81">
        <f t="shared" ref="D150:I150" si="12">+SUM(D144:D149)</f>
        <v>4</v>
      </c>
      <c r="E150" s="81">
        <f t="shared" si="12"/>
        <v>1</v>
      </c>
      <c r="F150" s="81">
        <f t="shared" si="12"/>
        <v>1</v>
      </c>
      <c r="G150" s="82">
        <f t="shared" si="12"/>
        <v>0</v>
      </c>
      <c r="H150" s="82">
        <f t="shared" si="12"/>
        <v>0</v>
      </c>
      <c r="I150" s="83">
        <f t="shared" si="12"/>
        <v>12</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dTpwGGE99vVbdJ0DtJJNviSWkbfWAQGGp6a0M8bkWNHPzcR04VHAOswIUMA/sW2vaWyu2yPgQbC4LVcv5K+DWA==" saltValue="RbXwAILhZh/+Rh/X+FV2S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2025-08-08T02:04:09Z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