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42F38EB-6A67-43F4-9C97-D25D3682A980}"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<sst xmlns="http://schemas.openxmlformats.org/spreadsheetml/2006/main" count="22315" uniqueCount="444">
  <si>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</si>
  <si>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</si>
  <si>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</si>
  <si>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</si>
  <si>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</si>
  <si>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</si>
  <si>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</si>
  <si>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</si>
  <si>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</si>
  <si>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</si>
  <si>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</si>
  <si>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</si>
  <si>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</si>
  <si>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</si>
  <si>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</si>
  <si>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</si>
  <si>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</si>
  <si>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</si>
  <si>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</si>
  <si>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</si>
  <si>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</si>
  <si>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</si>
  <si>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</si>
  <si>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</si>
  <si>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</si>
  <si>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</si>
  <si>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</si>
  <si>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</si>
  <si>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</si>
  <si>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</si>
  <si>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</si>
  <si>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</si>
  <si>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</si>
  <si>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</si>
  <si>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</si>
  <si>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</si>
  <si>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</si>
  <si>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</si>
  <si>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</si>
  <si>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</si>
  <si>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</si>
  <si>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</si>
  <si>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</si>
  <si>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</si>
  <si>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</si>
  <si>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</si>
  <si>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</si>
  <si>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</si>
  <si>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</si>
  <si>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</si>
  <si>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</si>
  <si>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</si>
  <si>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</si>
  <si>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</si>
  <si>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</si>
  <si>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</si>
  <si>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</si>
  <si>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</si>
  <si>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</si>
  <si>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</si>
  <si>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</si>
  <si>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</si>
  <si>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</si>
  <si>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</si>
  <si>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</si>
  <si>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</si>
  <si>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</si>
  <si>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</si>
  <si>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</si>
  <si>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</si>
  <si>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</si>
  <si>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</si>
  <si>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</si>
  <si>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</si>
  <si>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</si>
  <si>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</si>
  <si>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</si>
  <si>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</si>
  <si>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</si>
  <si>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</si>
  <si>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</si>
  <si>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</si>
  <si>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</si>
  <si>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</si>
  <si>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</si>
  <si>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</si>
  <si>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</si>
  <si>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</si>
  <si>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</si>
  <si>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</si>
  <si>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</si>
  <si>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</si>
  <si>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</si>
  <si>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</si>
  <si>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</si>
  <si>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</si>
  <si>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</si>
  <si>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</si>
  <si>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</si>
  <si>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</si>
  <si>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</si>
  <si>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</si>
  <si>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</si>
  <si>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</si>
  <si>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</si>
  <si>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</si>
  <si>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</si>
  <si>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</si>
  <si>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</si>
  <si>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</si>
  <si>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</si>
  <si>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</si>
  <si>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</si>
  <si>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</si>
  <si>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</si>
  <si>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</si>
  <si>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</si>
  <si>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</si>
  <si>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</si>
  <si>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</si>
  <si>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</si>
  <si>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</si>
  <si>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</si>
  <si>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</si>
  <si>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</si>
  <si>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</si>
  <si>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</si>
  <si>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</si>
  <si>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</si>
  <si>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</si>
  <si>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</si>
  <si>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</si>
  <si>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</si>
  <si>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</si>
  <si>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</si>
  <si>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</si>
  <si>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</si>
  <si>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</si>
  <si>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</si>
  <si>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</si>
  <si>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</si>
  <si>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</si>
  <si>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</si>
  <si>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</si>
  <si>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</si>
  <si>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</si>
  <si>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</si>
  <si>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</si>
  <si>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</si>
  <si>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</si>
  <si>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</si>
  <si>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</si>
  <si>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</si>
  <si>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</si>
  <si>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</si>
  <si>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</si>
  <si>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</si>
  <si>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</si>
  <si>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</si>
  <si>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</si>
  <si>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</si>
  <si>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</si>
  <si>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</si>
  <si>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</si>
  <si>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</si>
  <si>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</si>
  <si>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</si>
  <si>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</si>
  <si>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</si>
  <si>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</si>
  <si>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</si>
  <si>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</si>
  <si>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</si>
  <si>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</si>
  <si>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</si>
  <si>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</si>
  <si>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</si>
  <si>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</si>
  <si>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</si>
  <si>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</si>
  <si>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</si>
  <si>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</si>
  <si>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</si>
  <si>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</si>
  <si>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</si>
  <si>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</si>
  <si>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</si>
  <si>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</si>
  <si>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</si>
  <si>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</si>
  <si>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</si>
  <si>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</si>
  <si>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</si>
  <si>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</si>
  <si>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</si>
  <si>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</si>
  <si>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</si>
  <si>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</si>
  <si>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</si>
  <si>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</si>
  <si>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</si>
  <si>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</si>
  <si>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</si>
  <si>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</si>
  <si>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</si>
  <si>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</si>
  <si>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</si>
  <si>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</si>
  <si>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</si>
  <si>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</si>
  <si>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</si>
  <si>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</si>
  <si>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</si>
  <si>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</si>
  <si>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</si>
  <si>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</si>
  <si>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</si>
  <si>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</si>
  <si>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</si>
  <si>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</si>
  <si>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</si>
  <si>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</si>
  <si>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</si>
  <si>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</si>
  <si>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</si>
  <si>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</si>
  <si>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</si>
  <si>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</si>
  <si>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</si>
  <si>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</si>
  <si>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</si>
  <si>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</si>
  <si>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</si>
  <si>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</si>
  <si>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</si>
  <si>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</si>
  <si>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</si>
  <si>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</si>
  <si>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</si>
  <si>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</si>
  <si>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</si>
  <si>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</si>
  <si>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</si>
  <si>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</si>
  <si>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</si>
  <si>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</si>
  <si>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</si>
  <si>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</si>
  <si>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</si>
  <si>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</si>
  <si>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</si>
  <si>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</si>
  <si>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</si>
  <si>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</si>
  <si>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</si>
  <si>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</si>
  <si>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</si>
  <si>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</si>
  <si>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</si>
  <si>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</si>
  <si>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</si>
  <si>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</si>
  <si>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</si>
  <si>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</si>
  <si>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</si>
  <si>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</si>
  <si>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</si>
  <si>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</si>
  <si>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</si>
  <si>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</si>
  <si>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</si>
  <si>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</si>
  <si>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</si>
  <si>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</si>
  <si>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</si>
  <si>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</si>
  <si>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</si>
  <si>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</si>
  <si>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</si>
  <si>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</si>
  <si>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</si>
  <si>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</si>
  <si>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</si>
  <si>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</si>
  <si>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</si>
  <si>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</si>
  <si>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</si>
  <si>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</si>
  <si>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</si>
  <si>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</si>
  <si>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</si>
  <si>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</si>
  <si>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</si>
  <si>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</si>
  <si>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</si>
  <si>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</si>
  <si>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</si>
  <si>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</si>
  <si>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</si>
  <si>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</si>
  <si>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</si>
  <si>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</si>
  <si>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</si>
  <si>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</si>
  <si>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</si>
  <si>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</si>
  <si>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</si>
  <si>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</si>
  <si>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</si>
  <si>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</si>
  <si>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</si>
  <si>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</si>
  <si>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</si>
  <si>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</si>
  <si>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</si>
  <si>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</si>
  <si>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</si>
  <si>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</si>
  <si>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</si>
  <si>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</si>
  <si>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</si>
  <si>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</si>
  <si>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</si>
  <si>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</si>
  <si>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</si>
  <si>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</si>
  <si>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</si>
  <si>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</si>
  <si>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</si>
  <si>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</si>
  <si>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</si>
  <si>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</si>
  <si>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</si>
  <si>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</si>
  <si>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</si>
  <si>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</si>
  <si>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</si>
  <si>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</si>
  <si>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</si>
  <si>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</si>
  <si>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</si>
  <si>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</si>
  <si>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</si>
  <si>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</si>
  <si>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</si>
  <si>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</si>
  <si>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</si>
  <si>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</si>
  <si>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</si>
  <si>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</si>
  <si>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</si>
  <si>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</si>
  <si>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</si>
  <si>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</si>
  <si>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</si>
  <si>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</si>
  <si>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</si>
  <si>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</si>
  <si>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</si>
  <si>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</si>
  <si>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</si>
  <si>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</si>
  <si>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</si>
  <si>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</si>
  <si>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</si>
  <si>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</si>
  <si>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</si>
  <si>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</si>
  <si>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</si>
  <si>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</si>
  <si>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</si>
  <si>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</si>
  <si>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</si>
  <si>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</si>
  <si>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</si>
  <si>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</si>
  <si>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</si>
  <si>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</si>
  <si>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</si>
  <si>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</si>
  <si>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</si>
  <si>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</si>
  <si>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</si>
  <si>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</si>
  <si>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</si>
  <si>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</si>
  <si>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</si>
  <si>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</si>
  <si>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</si>
  <si>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</si>
  <si>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</si>
  <si>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</si>
  <si>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</si>
  <si>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</si>
  <si>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</si>
  <si>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</si>
  <si>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</si>
  <si>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</si>
  <si>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</si>
  <si>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</si>
  <si>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</si>
  <si>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</si>
  <si>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</si>
  <si>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</si>
  <si>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</si>
  <si>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</si>
  <si>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</si>
  <si>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</si>
  <si>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</si>
  <si>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</si>
  <si>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</si>
  <si>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</si>
  <si>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</si>
  <si>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</si>
  <si>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</si>
  <si>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</si>
  <si>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</si>
  <si>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</si>
  <si>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</si>
  <si>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</si>
  <si>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</si>
  <si>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</si>
  <si>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</si>
  <si>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</si>
  <si>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</si>
  <si>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</si>
  <si>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</si>
  <si>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</si>
  <si>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</si>
  <si>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</si>
  <si>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</si>
  <si>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</si>
  <si>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</si>
  <si>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</si>
  <si>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</si>
  <si>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</si>
  <si>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</si>
  <si>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</si>
  <si>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</si>
  <si>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</si>
  <si>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</si>
  <si>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</si>
  <si>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ALVARADO</t>
  </si>
  <si>
    <t>TOLIMA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</si>
</sst>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ALVARADO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73</v>
      </c>
      <c r="C10" s="138" t="s">
        <v>443</v>
      </c>
      <c r="D10" s="138">
        <v>73026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73</v>
      </c>
      <c r="B12" s="140"/>
      <c r="C12" s="139" t="str">
        <f>+C10</f>
        <v>TOLIMA</v>
      </c>
      <c r="D12" s="141"/>
      <c r="E12" s="139">
        <f>+D10</f>
        <v>73026</v>
      </c>
      <c r="F12" s="141"/>
      <c r="G12" s="139" t="str">
        <f>+A10</f>
        <v>ALVARADO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ALVARADO</v>
      </c>
      <c r="H17" s="209" t="str">
        <f>+C12</f>
        <v>TOLIMA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52667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50586</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2081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0.46291534357641589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0.312</v>
      </c>
      <c r="H24" s="16">
        <f>+N40</f>
        <v>0.49144550720732855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7.2886297376093298E-2</v>
      </c>
      <c r="D30" s="24">
        <v>0</v>
      </c>
      <c r="E30" s="24">
        <v>0</v>
      </c>
      <c r="F30" s="24">
        <v>1.4814814814814814E-3</v>
      </c>
      <c r="G30" s="24">
        <v>0</v>
      </c>
      <c r="H30" s="25">
        <v>2.8735632183908046E-3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0.43606365218626791</v>
      </c>
      <c r="D31" s="29">
        <v>0.42497950016043351</v>
      </c>
      <c r="E31" s="29">
        <v>0.43338840023217395</v>
      </c>
      <c r="F31" s="29">
        <v>0.45007938065252678</v>
      </c>
      <c r="G31" s="29">
        <v>0.43713143872113674</v>
      </c>
      <c r="H31" s="30">
        <v>0.41428444838280903</v>
      </c>
      <c r="I31" s="30">
        <v>0.46632133373960738</v>
      </c>
      <c r="J31" s="31">
        <v>0.42964462398897141</v>
      </c>
      <c r="K31" s="31">
        <v>0.44189559226216768</v>
      </c>
      <c r="L31" s="31">
        <v>0.45070207295805542</v>
      </c>
      <c r="M31" s="32">
        <v>0.46291534357641589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46</v>
      </c>
      <c r="D39" s="39">
        <v>7</v>
      </c>
      <c r="E39" s="40">
        <v>0.15217391304347827</v>
      </c>
      <c r="F39" s="38">
        <v>95</v>
      </c>
      <c r="G39" s="39">
        <v>33</v>
      </c>
      <c r="H39" s="40">
        <v>0.3473684210526316</v>
      </c>
      <c r="I39" s="38">
        <v>94</v>
      </c>
      <c r="J39" s="39">
        <v>24</v>
      </c>
      <c r="K39" s="40">
        <v>0.25531914893617019</v>
      </c>
      <c r="L39" s="41">
        <v>77</v>
      </c>
      <c r="M39" s="42">
        <v>24</v>
      </c>
      <c r="N39" s="43">
        <v>0.312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13641</v>
      </c>
      <c r="D40" s="45">
        <v>5903</v>
      </c>
      <c r="E40" s="46">
        <v>0.43273953522469027</v>
      </c>
      <c r="F40" s="44">
        <v>14598</v>
      </c>
      <c r="G40" s="45">
        <v>6820</v>
      </c>
      <c r="H40" s="46">
        <v>0.46718728592957942</v>
      </c>
      <c r="I40" s="44">
        <v>13952</v>
      </c>
      <c r="J40" s="45">
        <v>6705</v>
      </c>
      <c r="K40" s="46">
        <v>0.4805762614678899</v>
      </c>
      <c r="L40" s="47">
        <v>14846</v>
      </c>
      <c r="M40" s="45">
        <v>7296</v>
      </c>
      <c r="N40" s="46">
        <v>0.49144550720732855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50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1</v>
      </c>
      <c r="G47" s="45">
        <v>0</v>
      </c>
      <c r="H47" s="64">
        <v>2</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50</v>
      </c>
      <c r="D48" s="68">
        <f t="shared" ref="D48:L48" si="0">+SUM(D46:D47)</f>
        <v>0</v>
      </c>
      <c r="E48" s="68">
        <f t="shared" si="0"/>
        <v>0</v>
      </c>
      <c r="F48" s="68">
        <f t="shared" si="0"/>
        <v>1</v>
      </c>
      <c r="G48" s="68">
        <f t="shared" si="0"/>
        <v>0</v>
      </c>
      <c r="H48" s="69">
        <f t="shared" si="0"/>
        <v>2</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50</v>
      </c>
      <c r="D53" s="60">
        <v>0</v>
      </c>
      <c r="E53" s="60">
        <v>0</v>
      </c>
      <c r="F53" s="60">
        <v>1</v>
      </c>
      <c r="G53" s="60">
        <v>0</v>
      </c>
      <c r="H53" s="61">
        <v>2</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50</v>
      </c>
      <c r="D55" s="68">
        <f t="shared" ref="D55:M55" si="1">+SUM(D53:D54)</f>
        <v>0</v>
      </c>
      <c r="E55" s="68">
        <f t="shared" si="1"/>
        <v>0</v>
      </c>
      <c r="F55" s="68">
        <f t="shared" si="1"/>
        <v>1</v>
      </c>
      <c r="G55" s="68">
        <f t="shared" si="1"/>
        <v>0</v>
      </c>
      <c r="H55" s="69">
        <f t="shared" si="1"/>
        <v>2</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1</v>
      </c>
      <c r="G60" s="73">
        <v>0</v>
      </c>
      <c r="H60" s="74">
        <v>2</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50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50</v>
      </c>
      <c r="D66" s="81">
        <f t="shared" ref="D66:M66" si="2">+SUM(D60:D65)</f>
        <v>0</v>
      </c>
      <c r="E66" s="81">
        <f t="shared" si="2"/>
        <v>0</v>
      </c>
      <c r="F66" s="81">
        <f t="shared" si="2"/>
        <v>1</v>
      </c>
      <c r="G66" s="81">
        <f t="shared" si="2"/>
        <v>0</v>
      </c>
      <c r="H66" s="82">
        <f t="shared" si="2"/>
        <v>2</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50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1</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1</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50</v>
      </c>
      <c r="D80" s="81">
        <f t="shared" ref="D80:M80" si="3">+SUM(D71:D79)</f>
        <v>0</v>
      </c>
      <c r="E80" s="81">
        <f t="shared" si="3"/>
        <v>0</v>
      </c>
      <c r="F80" s="81">
        <f t="shared" si="3"/>
        <v>1</v>
      </c>
      <c r="G80" s="81">
        <f t="shared" si="3"/>
        <v>0</v>
      </c>
      <c r="H80" s="82">
        <f t="shared" si="3"/>
        <v>2</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1</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50</v>
      </c>
      <c r="D102" s="102">
        <v>0</v>
      </c>
      <c r="E102" s="102">
        <v>0</v>
      </c>
      <c r="F102" s="102">
        <v>1</v>
      </c>
      <c r="G102" s="102">
        <v>0</v>
      </c>
      <c r="H102" s="103">
        <v>2</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50</v>
      </c>
      <c r="D107" s="81">
        <f t="shared" ref="D107:M107" si="5">+SUM(D102:D106)</f>
        <v>0</v>
      </c>
      <c r="E107" s="81">
        <f t="shared" si="5"/>
        <v>0</v>
      </c>
      <c r="F107" s="81">
        <f t="shared" si="5"/>
        <v>1</v>
      </c>
      <c r="G107" s="81">
        <f t="shared" si="5"/>
        <v>0</v>
      </c>
      <c r="H107" s="82">
        <f t="shared" si="5"/>
        <v>2</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16</v>
      </c>
      <c r="D113" s="108">
        <v>0</v>
      </c>
      <c r="E113" s="108">
        <v>0</v>
      </c>
      <c r="F113" s="108">
        <v>1</v>
      </c>
      <c r="G113" s="108">
        <v>0</v>
      </c>
      <c r="H113" s="109">
        <v>1</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34</v>
      </c>
      <c r="D114" s="77">
        <v>0</v>
      </c>
      <c r="E114" s="77">
        <v>0</v>
      </c>
      <c r="F114" s="77">
        <v>0</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50</v>
      </c>
      <c r="D116" s="81">
        <f t="shared" si="6"/>
        <v>0</v>
      </c>
      <c r="E116" s="81">
        <f t="shared" si="6"/>
        <v>0</v>
      </c>
      <c r="F116" s="81">
        <f t="shared" si="6"/>
        <v>1</v>
      </c>
      <c r="G116" s="81">
        <f t="shared" si="6"/>
        <v>0</v>
      </c>
      <c r="H116" s="82">
        <f t="shared" si="6"/>
        <v>2</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12</v>
      </c>
      <c r="D145" s="77">
        <v>12</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12</v>
      </c>
      <c r="D150" s="81">
        <f t="shared" ref="D150:I150" si="12">+SUM(D144:D149)</f>
        <v>12</v>
      </c>
      <c r="E150" s="81">
        <f t="shared" si="12"/>
        <v>2</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SAMA9c+OfjNA1N4eFc+BNMYoyJJ9G1g4w+xEcXIWXDwgfmKaCkyvCC1ERBb6W2MPXsagdONhuKkHJbjD4VNirw==" saltValue="TkPNxV7kUk8TbFyBk3afE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2025-08-08T02:04:49Z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