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7CF8B7-C7E7-4CE7-92A5-00E0D425338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<sst xmlns="http://schemas.openxmlformats.org/spreadsheetml/2006/main" count="22315" uniqueCount="444">
  <si>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</si>
  <si>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</si>
  <si>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</si>
  <si>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</si>
  <si>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</si>
  <si>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</si>
  <si>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</si>
  <si>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</si>
  <si>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</si>
  <si>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</si>
  <si>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</si>
  <si>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</si>
  <si>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</si>
  <si>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</si>
  <si>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</si>
  <si>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</si>
  <si>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</si>
  <si>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</si>
  <si>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</si>
  <si>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</si>
  <si>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</si>
  <si>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</si>
  <si>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</si>
  <si>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</si>
  <si>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</si>
  <si>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</si>
  <si>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</si>
  <si>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</si>
  <si>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</si>
  <si>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</si>
  <si>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</si>
  <si>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</si>
  <si>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</si>
  <si>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</si>
  <si>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</si>
  <si>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</si>
  <si>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</si>
  <si>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</si>
  <si>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</si>
  <si>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</si>
  <si>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</si>
  <si>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</si>
  <si>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</si>
  <si>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</si>
  <si>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</si>
  <si>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</si>
  <si>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</si>
  <si>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</si>
  <si>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</si>
  <si>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</si>
  <si>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</si>
  <si>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</si>
  <si>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</si>
  <si>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</si>
  <si>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</si>
  <si>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</si>
  <si>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</si>
  <si>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</si>
  <si>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</si>
  <si>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</si>
  <si>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</si>
  <si>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</si>
  <si>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</si>
  <si>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</si>
  <si>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</si>
  <si>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</si>
  <si>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</si>
  <si>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</si>
  <si>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</si>
  <si>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</si>
  <si>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</si>
  <si>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</si>
  <si>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</si>
  <si>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</si>
  <si>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</si>
  <si>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</si>
  <si>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</si>
  <si>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</si>
  <si>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</si>
  <si>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</si>
  <si>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</si>
  <si>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</si>
  <si>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</si>
  <si>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</si>
  <si>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</si>
  <si>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</si>
  <si>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</si>
  <si>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</si>
  <si>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</si>
  <si>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</si>
  <si>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</si>
  <si>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</si>
  <si>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</si>
  <si>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</si>
  <si>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</si>
  <si>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</si>
  <si>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</si>
  <si>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</si>
  <si>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</si>
  <si>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</si>
  <si>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</si>
  <si>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</si>
  <si>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</si>
  <si>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</si>
  <si>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</si>
  <si>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</si>
  <si>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</si>
  <si>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</si>
  <si>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</si>
  <si>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</si>
  <si>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</si>
  <si>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</si>
  <si>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</si>
  <si>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</si>
  <si>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</si>
  <si>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</si>
  <si>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</si>
  <si>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</si>
  <si>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</si>
  <si>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</si>
  <si>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</si>
  <si>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</si>
  <si>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</si>
  <si>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</si>
  <si>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</si>
  <si>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</si>
  <si>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</si>
  <si>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</si>
  <si>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</si>
  <si>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</si>
  <si>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</si>
  <si>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</si>
  <si>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</si>
  <si>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</si>
  <si>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</si>
  <si>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</si>
  <si>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</si>
  <si>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</si>
  <si>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</si>
  <si>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</si>
  <si>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</si>
  <si>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</si>
  <si>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</si>
  <si>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</si>
  <si>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</si>
  <si>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</si>
  <si>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</si>
  <si>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</si>
  <si>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</si>
  <si>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</si>
  <si>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</si>
  <si>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</si>
  <si>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</si>
  <si>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</si>
  <si>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</si>
  <si>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</si>
  <si>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</si>
  <si>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</si>
  <si>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</si>
  <si>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</si>
  <si>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</si>
  <si>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</si>
  <si>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</si>
  <si>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</si>
  <si>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</si>
  <si>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</si>
  <si>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</si>
  <si>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</si>
  <si>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</si>
  <si>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</si>
  <si>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</si>
  <si>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</si>
  <si>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</si>
  <si>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</si>
  <si>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</si>
  <si>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</si>
  <si>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</si>
  <si>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</si>
  <si>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</si>
  <si>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</si>
  <si>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</si>
  <si>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</si>
  <si>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</si>
  <si>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</si>
  <si>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</si>
  <si>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</si>
  <si>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</si>
  <si>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</si>
  <si>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</si>
  <si>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</si>
  <si>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</si>
  <si>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</si>
  <si>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</si>
  <si>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</si>
  <si>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</si>
  <si>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</si>
  <si>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</si>
  <si>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</si>
  <si>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</si>
  <si>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</si>
  <si>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</si>
  <si>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</si>
  <si>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</si>
  <si>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</si>
  <si>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</si>
  <si>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</si>
  <si>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</si>
  <si>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</si>
  <si>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</si>
  <si>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</si>
  <si>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</si>
  <si>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</si>
  <si>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</si>
  <si>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</si>
  <si>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</si>
  <si>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</si>
  <si>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</si>
  <si>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</si>
  <si>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</si>
  <si>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</si>
  <si>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</si>
  <si>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</si>
  <si>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</si>
  <si>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</si>
  <si>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</si>
  <si>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</si>
  <si>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</si>
  <si>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</si>
  <si>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</si>
  <si>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</si>
  <si>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</si>
  <si>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</si>
  <si>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</si>
  <si>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</si>
  <si>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</si>
  <si>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</si>
  <si>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</si>
  <si>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</si>
  <si>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</si>
  <si>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</si>
  <si>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</si>
  <si>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</si>
  <si>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</si>
  <si>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</si>
  <si>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</si>
  <si>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</si>
  <si>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</si>
  <si>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</si>
  <si>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</si>
  <si>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</si>
  <si>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</si>
  <si>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</si>
  <si>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</si>
  <si>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</si>
  <si>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</si>
  <si>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</si>
  <si>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</si>
  <si>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</si>
  <si>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</si>
  <si>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</si>
  <si>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</si>
  <si>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</si>
  <si>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</si>
  <si>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</si>
  <si>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</si>
  <si>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</si>
  <si>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</si>
  <si>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</si>
  <si>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</si>
  <si>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</si>
  <si>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</si>
  <si>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</si>
  <si>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</si>
  <si>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</si>
  <si>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</si>
  <si>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</si>
  <si>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</si>
  <si>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</si>
  <si>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</si>
  <si>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</si>
  <si>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</si>
  <si>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</si>
  <si>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</si>
  <si>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</si>
  <si>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</si>
  <si>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</si>
  <si>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</si>
  <si>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</si>
  <si>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</si>
  <si>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</si>
  <si>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</si>
  <si>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</si>
  <si>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</si>
  <si>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</si>
  <si>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</si>
  <si>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</si>
  <si>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</si>
  <si>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</si>
  <si>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</si>
  <si>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</si>
  <si>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</si>
  <si>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</si>
  <si>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</si>
  <si>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</si>
  <si>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</si>
  <si>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</si>
  <si>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</si>
  <si>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</si>
  <si>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</si>
  <si>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</si>
  <si>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</si>
  <si>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</si>
  <si>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</si>
  <si>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</si>
  <si>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</si>
  <si>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</si>
  <si>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</si>
  <si>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</si>
  <si>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</si>
  <si>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</si>
  <si>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</si>
  <si>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</si>
  <si>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</si>
  <si>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</si>
  <si>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</si>
  <si>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</si>
  <si>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</si>
  <si>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</si>
  <si>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</si>
  <si>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</si>
  <si>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</si>
  <si>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</si>
  <si>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</si>
  <si>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</si>
  <si>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</si>
  <si>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</si>
  <si>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</si>
  <si>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</si>
  <si>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</si>
  <si>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</si>
  <si>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</si>
  <si>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</si>
  <si>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</si>
  <si>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</si>
  <si>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</si>
  <si>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</si>
  <si>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</si>
  <si>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</si>
  <si>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</si>
  <si>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</si>
  <si>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</si>
  <si>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</si>
  <si>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</si>
  <si>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</si>
  <si>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</si>
  <si>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</si>
  <si>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</si>
  <si>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</si>
  <si>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</si>
  <si>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</si>
  <si>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</si>
  <si>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</si>
  <si>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</si>
  <si>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</si>
  <si>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</si>
  <si>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</si>
  <si>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</si>
  <si>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</si>
  <si>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</si>
  <si>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</si>
  <si>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</si>
  <si>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</si>
  <si>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</si>
  <si>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</si>
  <si>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</si>
  <si>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</si>
  <si>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</si>
  <si>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</si>
  <si>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</si>
  <si>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</si>
  <si>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</si>
  <si>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</si>
  <si>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</si>
  <si>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</si>
  <si>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</si>
  <si>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</si>
  <si>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</si>
  <si>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</si>
  <si>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</si>
  <si>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</si>
  <si>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</si>
  <si>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</si>
  <si>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</si>
  <si>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</si>
  <si>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</si>
  <si>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</si>
  <si>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</si>
  <si>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</si>
  <si>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</si>
  <si>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</si>
  <si>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</si>
  <si>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</si>
  <si>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</si>
  <si>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</si>
  <si>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</si>
  <si>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</si>
  <si>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</si>
  <si>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</si>
  <si>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</si>
  <si>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</si>
  <si>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</si>
  <si>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</si>
  <si>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</si>
  <si>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</si>
  <si>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</si>
  <si>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</si>
  <si>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</si>
  <si>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</si>
  <si>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</si>
  <si>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</si>
  <si>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</si>
  <si>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</si>
  <si>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</si>
  <si>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</si>
  <si>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</si>
  <si>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</si>
  <si>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</si>
  <si>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</si>
  <si>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</si>
  <si>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</si>
  <si>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</si>
  <si>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</si>
  <si>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</si>
  <si>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</si>
  <si>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</si>
  <si>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</si>
  <si>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</si>
  <si>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</si>
  <si>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</si>
  <si>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</si>
  <si>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</si>
  <si>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</si>
  <si>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ANSERMA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</si>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</sst>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ANSERMA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17042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17042</v>
      </c>
      <c r="F12" s="141"/>
      <c r="G12" s="139" t="str">
        <f>+A10</f>
        <v>ANSERMA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ANSERMA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418</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418</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0.17166324435318275</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0.248</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1.8803418803418803E-2</v>
      </c>
      <c r="D30" s="24">
        <v>7.6842472930492489E-3</v>
      </c>
      <c r="E30" s="24">
        <v>6.7857142857142855E-3</v>
      </c>
      <c r="F30" s="24">
        <v>0.11257792445911258</v>
      </c>
      <c r="G30" s="24">
        <v>0.12424924924924925</v>
      </c>
      <c r="H30" s="25">
        <v>0.11397198031048845</v>
      </c>
      <c r="I30" s="25">
        <v>0.11604749138261203</v>
      </c>
      <c r="J30" s="26">
        <v>8.6381322957198442E-2</v>
      </c>
      <c r="K30" s="26">
        <v>5.5445544554455446E-2</v>
      </c>
      <c r="L30" s="26">
        <v>0.13836224283985479</v>
      </c>
      <c r="M30" s="27">
        <v>0.17166324435318275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276</v>
      </c>
      <c r="D39" s="39">
        <v>58</v>
      </c>
      <c r="E39" s="40">
        <v>0.21014492753623187</v>
      </c>
      <c r="F39" s="38">
        <v>267</v>
      </c>
      <c r="G39" s="39">
        <v>67</v>
      </c>
      <c r="H39" s="40">
        <v>0.25093632958801498</v>
      </c>
      <c r="I39" s="38">
        <v>285</v>
      </c>
      <c r="J39" s="39">
        <v>88</v>
      </c>
      <c r="K39" s="40">
        <v>0.30877192982456142</v>
      </c>
      <c r="L39" s="41">
        <v>298</v>
      </c>
      <c r="M39" s="42">
        <v>74</v>
      </c>
      <c r="N39" s="43">
        <v>0.248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55</v>
      </c>
      <c r="D46" s="60">
        <v>21</v>
      </c>
      <c r="E46" s="60">
        <v>19</v>
      </c>
      <c r="F46" s="60">
        <v>307</v>
      </c>
      <c r="G46" s="60">
        <v>253</v>
      </c>
      <c r="H46" s="61">
        <v>266</v>
      </c>
      <c r="I46" s="61">
        <v>303</v>
      </c>
      <c r="J46" s="62">
        <v>222</v>
      </c>
      <c r="K46" s="62">
        <v>140</v>
      </c>
      <c r="L46" s="62">
        <v>343</v>
      </c>
      <c r="M46" s="63">
        <v>418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78</v>
      </c>
      <c r="H47" s="64">
        <v>35</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55</v>
      </c>
      <c r="D48" s="68">
        <f t="shared" ref="D48:L48" si="0">+SUM(D46:D47)</f>
        <v>22</v>
      </c>
      <c r="E48" s="68">
        <f t="shared" si="0"/>
        <v>19</v>
      </c>
      <c r="F48" s="68">
        <f t="shared" si="0"/>
        <v>307</v>
      </c>
      <c r="G48" s="68">
        <f t="shared" si="0"/>
        <v>331</v>
      </c>
      <c r="H48" s="69">
        <f t="shared" si="0"/>
        <v>301</v>
      </c>
      <c r="I48" s="69">
        <f t="shared" si="0"/>
        <v>303</v>
      </c>
      <c r="J48" s="70">
        <f t="shared" si="0"/>
        <v>222</v>
      </c>
      <c r="K48" s="70">
        <f t="shared" si="0"/>
        <v>140</v>
      </c>
      <c r="L48" s="70">
        <f t="shared" si="0"/>
        <v>343</v>
      </c>
      <c r="M48" s="71">
        <f>+SUM(M46:M47)</f>
        <v>418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55</v>
      </c>
      <c r="D53" s="60">
        <v>22</v>
      </c>
      <c r="E53" s="60">
        <v>19</v>
      </c>
      <c r="F53" s="60">
        <v>307</v>
      </c>
      <c r="G53" s="60">
        <v>331</v>
      </c>
      <c r="H53" s="61">
        <v>301</v>
      </c>
      <c r="I53" s="61">
        <v>303</v>
      </c>
      <c r="J53" s="62">
        <v>222</v>
      </c>
      <c r="K53" s="62">
        <v>140</v>
      </c>
      <c r="L53" s="62">
        <v>343</v>
      </c>
      <c r="M53" s="63">
        <v>418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55</v>
      </c>
      <c r="D55" s="68">
        <f t="shared" ref="D55:M55" si="1">+SUM(D53:D54)</f>
        <v>22</v>
      </c>
      <c r="E55" s="68">
        <f t="shared" si="1"/>
        <v>19</v>
      </c>
      <c r="F55" s="68">
        <f t="shared" si="1"/>
        <v>307</v>
      </c>
      <c r="G55" s="68">
        <f t="shared" si="1"/>
        <v>331</v>
      </c>
      <c r="H55" s="69">
        <f t="shared" si="1"/>
        <v>301</v>
      </c>
      <c r="I55" s="69">
        <f t="shared" si="1"/>
        <v>303</v>
      </c>
      <c r="J55" s="70">
        <f t="shared" si="1"/>
        <v>222</v>
      </c>
      <c r="K55" s="70">
        <f t="shared" si="1"/>
        <v>140</v>
      </c>
      <c r="L55" s="70">
        <f t="shared" si="1"/>
        <v>343</v>
      </c>
      <c r="M55" s="71">
        <f t="shared" si="1"/>
        <v>418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55</v>
      </c>
      <c r="H60" s="74">
        <v>0</v>
      </c>
      <c r="I60" s="74">
        <v>1</v>
      </c>
      <c r="J60" s="75">
        <v>0</v>
      </c>
      <c r="K60" s="62">
        <v>0</v>
      </c>
      <c r="L60" s="62">
        <v>46</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32</v>
      </c>
      <c r="D61" s="77">
        <v>0</v>
      </c>
      <c r="E61" s="77">
        <v>0</v>
      </c>
      <c r="F61" s="77">
        <v>221</v>
      </c>
      <c r="G61" s="77">
        <v>206</v>
      </c>
      <c r="H61" s="78">
        <v>208</v>
      </c>
      <c r="I61" s="78">
        <v>210</v>
      </c>
      <c r="J61" s="79">
        <v>180</v>
      </c>
      <c r="K61" s="65">
        <v>87</v>
      </c>
      <c r="L61" s="65">
        <v>193</v>
      </c>
      <c r="M61" s="66">
        <v>253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23</v>
      </c>
      <c r="D62" s="77">
        <v>22</v>
      </c>
      <c r="E62" s="77">
        <v>19</v>
      </c>
      <c r="F62" s="77">
        <v>86</v>
      </c>
      <c r="G62" s="77">
        <v>70</v>
      </c>
      <c r="H62" s="78">
        <v>93</v>
      </c>
      <c r="I62" s="78">
        <v>92</v>
      </c>
      <c r="J62" s="79">
        <v>42</v>
      </c>
      <c r="K62" s="65">
        <v>53</v>
      </c>
      <c r="L62" s="65">
        <v>104</v>
      </c>
      <c r="M62" s="66">
        <v>165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55</v>
      </c>
      <c r="D66" s="81">
        <f t="shared" ref="D66:M66" si="2">+SUM(D60:D65)</f>
        <v>22</v>
      </c>
      <c r="E66" s="81">
        <f t="shared" si="2"/>
        <v>19</v>
      </c>
      <c r="F66" s="81">
        <f t="shared" si="2"/>
        <v>307</v>
      </c>
      <c r="G66" s="81">
        <f t="shared" si="2"/>
        <v>331</v>
      </c>
      <c r="H66" s="82">
        <f t="shared" si="2"/>
        <v>301</v>
      </c>
      <c r="I66" s="82">
        <f t="shared" si="2"/>
        <v>303</v>
      </c>
      <c r="J66" s="83">
        <f t="shared" si="2"/>
        <v>222</v>
      </c>
      <c r="K66" s="70">
        <f t="shared" si="2"/>
        <v>140</v>
      </c>
      <c r="L66" s="70">
        <f t="shared" si="2"/>
        <v>343</v>
      </c>
      <c r="M66" s="71">
        <f t="shared" si="2"/>
        <v>418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1</v>
      </c>
      <c r="J71" s="75">
        <v>0</v>
      </c>
      <c r="K71" s="62">
        <v>2</v>
      </c>
      <c r="L71" s="62">
        <v>23</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49</v>
      </c>
      <c r="G73" s="77">
        <v>49</v>
      </c>
      <c r="H73" s="78">
        <v>44</v>
      </c>
      <c r="I73" s="78">
        <v>44</v>
      </c>
      <c r="J73" s="79">
        <v>17</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23</v>
      </c>
      <c r="D76" s="77">
        <v>22</v>
      </c>
      <c r="E76" s="77">
        <v>19</v>
      </c>
      <c r="F76" s="77">
        <v>123</v>
      </c>
      <c r="G76" s="77">
        <v>201</v>
      </c>
      <c r="H76" s="78">
        <v>206</v>
      </c>
      <c r="I76" s="78">
        <v>190</v>
      </c>
      <c r="J76" s="79">
        <v>142</v>
      </c>
      <c r="K76" s="65">
        <v>72</v>
      </c>
      <c r="L76" s="65">
        <v>181</v>
      </c>
      <c r="M76" s="66">
        <v>178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v>
      </c>
      <c r="D77" s="77">
        <v>0</v>
      </c>
      <c r="E77" s="77">
        <v>0</v>
      </c>
      <c r="F77" s="77">
        <v>135</v>
      </c>
      <c r="G77" s="77">
        <v>81</v>
      </c>
      <c r="H77" s="78">
        <v>51</v>
      </c>
      <c r="I77" s="78">
        <v>68</v>
      </c>
      <c r="J77" s="79">
        <v>26</v>
      </c>
      <c r="K77" s="65">
        <v>44</v>
      </c>
      <c r="L77" s="65">
        <v>72</v>
      </c>
      <c r="M77" s="66">
        <v>178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37</v>
      </c>
      <c r="K79" s="90">
        <v>22</v>
      </c>
      <c r="L79" s="90">
        <v>67</v>
      </c>
      <c r="M79" s="91">
        <v>62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55</v>
      </c>
      <c r="D80" s="81">
        <f t="shared" ref="D80:M80" si="3">+SUM(D71:D79)</f>
        <v>22</v>
      </c>
      <c r="E80" s="81">
        <f t="shared" si="3"/>
        <v>19</v>
      </c>
      <c r="F80" s="81">
        <f t="shared" si="3"/>
        <v>307</v>
      </c>
      <c r="G80" s="81">
        <f t="shared" si="3"/>
        <v>331</v>
      </c>
      <c r="H80" s="82">
        <f t="shared" si="3"/>
        <v>301</v>
      </c>
      <c r="I80" s="82">
        <f t="shared" si="3"/>
        <v>303</v>
      </c>
      <c r="J80" s="83">
        <f t="shared" si="3"/>
        <v>222</v>
      </c>
      <c r="K80" s="70">
        <f t="shared" si="3"/>
        <v>140</v>
      </c>
      <c r="L80" s="70">
        <f t="shared" si="3"/>
        <v>343</v>
      </c>
      <c r="M80" s="71">
        <f t="shared" si="3"/>
        <v>418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44</v>
      </c>
      <c r="F86" s="79">
        <v>44</v>
      </c>
      <c r="G86" s="79">
        <v>17</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137</v>
      </c>
      <c r="F89" s="79">
        <v>126</v>
      </c>
      <c r="G89" s="79">
        <v>83</v>
      </c>
      <c r="H89" s="65">
        <v>58</v>
      </c>
      <c r="I89" s="65">
        <v>111</v>
      </c>
      <c r="J89" s="66">
        <v>154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86</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v>
      </c>
      <c r="F91" s="79">
        <v>4</v>
      </c>
      <c r="G91" s="79">
        <v>14</v>
      </c>
      <c r="H91" s="65">
        <v>43</v>
      </c>
      <c r="I91" s="65">
        <v>63</v>
      </c>
      <c r="J91" s="66">
        <v>87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42</v>
      </c>
      <c r="F92" s="79">
        <v>64</v>
      </c>
      <c r="G92" s="79">
        <v>49</v>
      </c>
      <c r="H92" s="65">
        <v>23</v>
      </c>
      <c r="I92" s="65">
        <v>99</v>
      </c>
      <c r="J92" s="66">
        <v>91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v>
      </c>
      <c r="F93" s="79">
        <v>1</v>
      </c>
      <c r="G93" s="79">
        <v>0</v>
      </c>
      <c r="H93" s="65">
        <v>1</v>
      </c>
      <c r="I93" s="65">
        <v>23</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69</v>
      </c>
      <c r="F94" s="79">
        <v>64</v>
      </c>
      <c r="G94" s="79">
        <v>59</v>
      </c>
      <c r="H94" s="65">
        <v>15</v>
      </c>
      <c r="I94" s="65">
        <v>47</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301</v>
      </c>
      <c r="F96" s="83">
        <f t="shared" si="4"/>
        <v>303</v>
      </c>
      <c r="G96" s="83">
        <f t="shared" si="4"/>
        <v>222</v>
      </c>
      <c r="H96" s="70">
        <f t="shared" si="4"/>
        <v>140</v>
      </c>
      <c r="I96" s="70">
        <f t="shared" si="4"/>
        <v>343</v>
      </c>
      <c r="J96" s="71">
        <f t="shared" si="4"/>
        <v>418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32</v>
      </c>
      <c r="D102" s="102">
        <v>0</v>
      </c>
      <c r="E102" s="102">
        <v>0</v>
      </c>
      <c r="F102" s="102">
        <v>20</v>
      </c>
      <c r="G102" s="102">
        <v>99</v>
      </c>
      <c r="H102" s="103">
        <v>54</v>
      </c>
      <c r="I102" s="103">
        <v>21</v>
      </c>
      <c r="J102" s="103">
        <v>0</v>
      </c>
      <c r="K102" s="97">
        <v>29</v>
      </c>
      <c r="L102" s="97">
        <v>95</v>
      </c>
      <c r="M102" s="98">
        <v>73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23</v>
      </c>
      <c r="D103" s="77">
        <v>22</v>
      </c>
      <c r="E103" s="77">
        <v>19</v>
      </c>
      <c r="F103" s="77">
        <v>287</v>
      </c>
      <c r="G103" s="77">
        <v>232</v>
      </c>
      <c r="H103" s="78">
        <v>247</v>
      </c>
      <c r="I103" s="78">
        <v>282</v>
      </c>
      <c r="J103" s="78">
        <v>222</v>
      </c>
      <c r="K103" s="65">
        <v>111</v>
      </c>
      <c r="L103" s="65">
        <v>248</v>
      </c>
      <c r="M103" s="66">
        <v>345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55</v>
      </c>
      <c r="D107" s="81">
        <f t="shared" ref="D107:M107" si="5">+SUM(D102:D106)</f>
        <v>22</v>
      </c>
      <c r="E107" s="81">
        <f t="shared" si="5"/>
        <v>19</v>
      </c>
      <c r="F107" s="81">
        <f t="shared" si="5"/>
        <v>307</v>
      </c>
      <c r="G107" s="81">
        <f t="shared" si="5"/>
        <v>331</v>
      </c>
      <c r="H107" s="82">
        <f t="shared" si="5"/>
        <v>301</v>
      </c>
      <c r="I107" s="82">
        <f t="shared" si="5"/>
        <v>303</v>
      </c>
      <c r="J107" s="82">
        <f t="shared" si="5"/>
        <v>222</v>
      </c>
      <c r="K107" s="70">
        <f t="shared" si="5"/>
        <v>140</v>
      </c>
      <c r="L107" s="70">
        <f t="shared" si="5"/>
        <v>343</v>
      </c>
      <c r="M107" s="71">
        <f t="shared" si="5"/>
        <v>418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v>
      </c>
      <c r="D113" s="108">
        <v>11</v>
      </c>
      <c r="E113" s="108">
        <v>9</v>
      </c>
      <c r="F113" s="108">
        <v>96</v>
      </c>
      <c r="G113" s="108">
        <v>118</v>
      </c>
      <c r="H113" s="109">
        <v>96</v>
      </c>
      <c r="I113" s="109">
        <v>116</v>
      </c>
      <c r="J113" s="97">
        <v>72</v>
      </c>
      <c r="K113" s="97">
        <v>51</v>
      </c>
      <c r="L113" s="97">
        <v>141</v>
      </c>
      <c r="M113" s="98">
        <v>155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35</v>
      </c>
      <c r="D114" s="77">
        <v>11</v>
      </c>
      <c r="E114" s="77">
        <v>10</v>
      </c>
      <c r="F114" s="77">
        <v>211</v>
      </c>
      <c r="G114" s="77">
        <v>213</v>
      </c>
      <c r="H114" s="78">
        <v>205</v>
      </c>
      <c r="I114" s="78">
        <v>187</v>
      </c>
      <c r="J114" s="78">
        <v>150</v>
      </c>
      <c r="K114" s="65">
        <v>89</v>
      </c>
      <c r="L114" s="65">
        <v>202</v>
      </c>
      <c r="M114" s="66">
        <v>263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55</v>
      </c>
      <c r="D116" s="81">
        <f t="shared" si="6"/>
        <v>22</v>
      </c>
      <c r="E116" s="81">
        <f t="shared" si="6"/>
        <v>19</v>
      </c>
      <c r="F116" s="81">
        <f t="shared" si="6"/>
        <v>307</v>
      </c>
      <c r="G116" s="81">
        <f t="shared" si="6"/>
        <v>331</v>
      </c>
      <c r="H116" s="82">
        <f t="shared" si="6"/>
        <v>301</v>
      </c>
      <c r="I116" s="82">
        <f t="shared" si="6"/>
        <v>303</v>
      </c>
      <c r="J116" s="82">
        <f t="shared" si="6"/>
        <v>222</v>
      </c>
      <c r="K116" s="70">
        <f t="shared" si="6"/>
        <v>140</v>
      </c>
      <c r="L116" s="70">
        <f t="shared" si="6"/>
        <v>343</v>
      </c>
      <c r="M116" s="71">
        <f t="shared" si="6"/>
        <v>418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253</v>
      </c>
      <c r="D122" s="115">
        <v>253</v>
      </c>
      <c r="E122" s="116">
        <f t="shared" ref="E122:E126" si="8">+IF(OR(C122=0,C122="-"),"",(D122/C122))</f>
        <v>1</v>
      </c>
      <c r="F122" s="137"/>
      <c r="G122" s="241" t="s">
        <v>50</v>
      </c>
      <c r="H122" s="243"/>
      <c r="I122" s="117">
        <v>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165</v>
      </c>
      <c r="D123" s="115">
        <v>165</v>
      </c>
      <c r="E123" s="116">
        <f t="shared" si="8"/>
        <v>1</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418</v>
      </c>
      <c r="D127" s="118">
        <f>+SUM(D121:D126)</f>
        <v>418</v>
      </c>
      <c r="E127" s="119">
        <f t="shared" ref="E127" si="9">+IF(C127=0,"",(D127/C127))</f>
        <v>1</v>
      </c>
      <c r="F127" s="137"/>
      <c r="G127" s="246" t="s">
        <v>41</v>
      </c>
      <c r="H127" s="248"/>
      <c r="I127" s="120">
        <f>+SUM(I121:I126)</f>
        <v>8</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62</v>
      </c>
      <c r="G133" s="78">
        <v>57</v>
      </c>
      <c r="H133" s="78">
        <v>87</v>
      </c>
      <c r="I133" s="79">
        <v>129</v>
      </c>
      <c r="J133" s="78">
        <v>13</v>
      </c>
      <c r="K133" s="78">
        <v>85</v>
      </c>
      <c r="L133" s="124">
        <v>80</v>
      </c>
      <c r="M133" s="125">
        <v>81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32</v>
      </c>
      <c r="G134" s="78">
        <v>0</v>
      </c>
      <c r="H134" s="78">
        <v>0</v>
      </c>
      <c r="I134" s="79">
        <v>0</v>
      </c>
      <c r="J134" s="78">
        <v>24</v>
      </c>
      <c r="K134" s="78">
        <v>28</v>
      </c>
      <c r="L134" s="124">
        <v>66</v>
      </c>
      <c r="M134" s="125">
        <v>57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95</v>
      </c>
      <c r="G138" s="82">
        <f t="shared" si="10"/>
        <v>57</v>
      </c>
      <c r="H138" s="82">
        <f t="shared" si="10"/>
        <v>87</v>
      </c>
      <c r="I138" s="83">
        <f t="shared" si="10"/>
        <v>129</v>
      </c>
      <c r="J138" s="82">
        <f>+SUM(J132:J137)</f>
        <v>37</v>
      </c>
      <c r="K138" s="82">
        <f t="shared" ref="K138" si="11">+SUM(K132:K137)</f>
        <v>113</v>
      </c>
      <c r="L138" s="127">
        <f>+SUM(L132:L137)</f>
        <v>147</v>
      </c>
      <c r="M138" s="128">
        <f>+SUM(M132:M137)</f>
        <v>138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32</v>
      </c>
      <c r="H144" s="103">
        <v>52</v>
      </c>
      <c r="I144" s="96">
        <v>0</v>
      </c>
      <c r="J144" s="103">
        <v>0</v>
      </c>
      <c r="K144" s="103">
        <v>0</v>
      </c>
      <c r="L144" s="122">
        <v>0</v>
      </c>
      <c r="M144" s="123">
        <v>36</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v>
      </c>
      <c r="D145" s="77">
        <v>2</v>
      </c>
      <c r="E145" s="77">
        <v>1</v>
      </c>
      <c r="F145" s="77">
        <v>66</v>
      </c>
      <c r="G145" s="78">
        <v>86</v>
      </c>
      <c r="H145" s="78">
        <v>74</v>
      </c>
      <c r="I145" s="79">
        <v>39</v>
      </c>
      <c r="J145" s="78">
        <v>0</v>
      </c>
      <c r="K145" s="78">
        <v>33</v>
      </c>
      <c r="L145" s="124">
        <v>1</v>
      </c>
      <c r="M145" s="125">
        <v>24</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11</v>
      </c>
      <c r="F146" s="77">
        <v>19</v>
      </c>
      <c r="G146" s="78">
        <v>19</v>
      </c>
      <c r="H146" s="78">
        <v>0</v>
      </c>
      <c r="I146" s="79">
        <v>1</v>
      </c>
      <c r="J146" s="78">
        <v>17</v>
      </c>
      <c r="K146" s="78">
        <v>1</v>
      </c>
      <c r="L146" s="124">
        <v>0</v>
      </c>
      <c r="M146" s="125">
        <v>4</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2</v>
      </c>
      <c r="E150" s="81">
        <f t="shared" si="12"/>
        <v>12</v>
      </c>
      <c r="F150" s="81">
        <f t="shared" si="12"/>
        <v>86</v>
      </c>
      <c r="G150" s="82">
        <f t="shared" si="12"/>
        <v>137</v>
      </c>
      <c r="H150" s="82">
        <f t="shared" si="12"/>
        <v>126</v>
      </c>
      <c r="I150" s="83">
        <f t="shared" si="12"/>
        <v>40</v>
      </c>
      <c r="J150" s="82">
        <f>+SUM(J144:J149)</f>
        <v>17</v>
      </c>
      <c r="K150" s="82">
        <f t="shared" ref="K150" si="13">+SUM(K144:K149)</f>
        <v>34</v>
      </c>
      <c r="L150" s="127">
        <f>+SUM(L144:L149)</f>
        <v>1</v>
      </c>
      <c r="M150" s="128">
        <f>+SUM(M144:M149)</f>
        <v>64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401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lAi7DwCipw8E1POVjmqnsFR66F5wp/KwsCDqkRKqQRk/yyyAI9DGrmDM/O9ueGuVm6oq/tMfBhVp89Kpv3cA==" saltValue="0MlfAz0Oc0zV2RLPZEmq9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