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D9208D0-E479-436C-9587-FB3A4806845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<sst xmlns="http://schemas.openxmlformats.org/spreadsheetml/2006/main" count="22315" uniqueCount="444">
  <si>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</si>
  <si>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</si>
  <si>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</si>
  <si>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</si>
  <si>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</si>
  <si>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</si>
  <si>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</si>
  <si>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</si>
  <si>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</si>
  <si>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</si>
  <si>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</si>
  <si>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</si>
  <si>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</si>
  <si>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</si>
  <si>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</si>
  <si>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</si>
  <si>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</si>
  <si>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</si>
  <si>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</si>
  <si>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</si>
  <si>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</si>
  <si>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</si>
  <si>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</si>
  <si>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</si>
  <si>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</si>
  <si>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</si>
  <si>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</si>
  <si>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</si>
  <si>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</si>
  <si>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</si>
  <si>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</si>
  <si>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</si>
  <si>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</si>
  <si>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</si>
  <si>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</si>
  <si>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</si>
  <si>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</si>
  <si>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</si>
  <si>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</si>
  <si>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</si>
  <si>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</si>
  <si>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</si>
  <si>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</si>
  <si>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</si>
  <si>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</si>
  <si>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</si>
  <si>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</si>
  <si>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</si>
  <si>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</si>
  <si>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</si>
  <si>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</si>
  <si>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</si>
  <si>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</si>
  <si>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</si>
  <si>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</si>
  <si>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</si>
  <si>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</si>
  <si>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</si>
  <si>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</si>
  <si>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</si>
  <si>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</si>
  <si>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</si>
  <si>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</si>
  <si>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</si>
  <si>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</si>
  <si>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</si>
  <si>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</si>
  <si>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</si>
  <si>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</si>
  <si>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</si>
  <si>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</si>
  <si>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</si>
  <si>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</si>
  <si>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</si>
  <si>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</si>
  <si>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</si>
  <si>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</si>
  <si>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</si>
  <si>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</si>
  <si>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</si>
  <si>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</si>
  <si>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</si>
  <si>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</si>
  <si>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</si>
  <si>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</si>
  <si>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</si>
  <si>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</si>
  <si>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</si>
  <si>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</si>
  <si>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</si>
  <si>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</si>
  <si>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</si>
  <si>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</si>
  <si>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</si>
  <si>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</si>
  <si>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</si>
  <si>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</si>
  <si>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</si>
  <si>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</si>
  <si>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</si>
  <si>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</si>
  <si>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</si>
  <si>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</si>
  <si>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</si>
  <si>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</si>
  <si>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</si>
  <si>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</si>
  <si>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</si>
  <si>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</si>
  <si>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</si>
  <si>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</si>
  <si>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</si>
  <si>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</si>
  <si>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</si>
  <si>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</si>
  <si>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</si>
  <si>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</si>
  <si>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</si>
  <si>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</si>
  <si>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</si>
  <si>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</si>
  <si>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</si>
  <si>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</si>
  <si>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</si>
  <si>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</si>
  <si>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</si>
  <si>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</si>
  <si>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</si>
  <si>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</si>
  <si>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</si>
  <si>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</si>
  <si>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</si>
  <si>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</si>
  <si>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</si>
  <si>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</si>
  <si>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</si>
  <si>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</si>
  <si>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</si>
  <si>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</si>
  <si>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</si>
  <si>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</si>
  <si>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</si>
  <si>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</si>
  <si>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</si>
  <si>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</si>
  <si>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</si>
  <si>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</si>
  <si>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</si>
  <si>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</si>
  <si>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</si>
  <si>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</si>
  <si>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</si>
  <si>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</si>
  <si>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</si>
  <si>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</si>
  <si>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</si>
  <si>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</si>
  <si>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</si>
  <si>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</si>
  <si>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</si>
  <si>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</si>
  <si>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</si>
  <si>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</si>
  <si>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</si>
  <si>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</si>
  <si>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</si>
  <si>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</si>
  <si>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</si>
  <si>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</si>
  <si>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</si>
  <si>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</si>
  <si>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</si>
  <si>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</si>
  <si>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</si>
  <si>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</si>
  <si>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</si>
  <si>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</si>
  <si>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</si>
  <si>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</si>
  <si>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</si>
  <si>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</si>
  <si>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</si>
  <si>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</si>
  <si>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</si>
  <si>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</si>
  <si>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</si>
  <si>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</si>
  <si>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</si>
  <si>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</si>
  <si>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</si>
  <si>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</si>
  <si>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</si>
  <si>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</si>
  <si>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</si>
  <si>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</si>
  <si>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</si>
  <si>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</si>
  <si>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</si>
  <si>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</si>
  <si>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</si>
  <si>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</si>
  <si>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</si>
  <si>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</si>
  <si>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</si>
  <si>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</si>
  <si>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</si>
  <si>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</si>
  <si>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</si>
  <si>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</si>
  <si>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</si>
  <si>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</si>
  <si>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</si>
  <si>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</si>
  <si>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</si>
  <si>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</si>
  <si>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</si>
  <si>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</si>
  <si>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</si>
  <si>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</si>
  <si>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</si>
  <si>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</si>
  <si>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</si>
  <si>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</si>
  <si>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</si>
  <si>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</si>
  <si>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</si>
  <si>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</si>
  <si>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</si>
  <si>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</si>
  <si>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</si>
  <si>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</si>
  <si>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</si>
  <si>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</si>
  <si>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</si>
  <si>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</si>
  <si>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</si>
  <si>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</si>
  <si>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</si>
  <si>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</si>
  <si>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</si>
  <si>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</si>
  <si>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</si>
  <si>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</si>
  <si>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</si>
  <si>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</si>
  <si>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</si>
  <si>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</si>
  <si>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</si>
  <si>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</si>
  <si>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</si>
  <si>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</si>
  <si>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</si>
  <si>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</si>
  <si>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</si>
  <si>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</si>
  <si>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</si>
  <si>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</si>
  <si>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</si>
  <si>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</si>
  <si>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</si>
  <si>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</si>
  <si>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</si>
  <si>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</si>
  <si>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</si>
  <si>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</si>
  <si>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</si>
  <si>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</si>
  <si>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</si>
  <si>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</si>
  <si>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</si>
  <si>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</si>
  <si>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</si>
  <si>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</si>
  <si>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</si>
  <si>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</si>
  <si>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</si>
  <si>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</si>
  <si>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</si>
  <si>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</si>
  <si>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</si>
  <si>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</si>
  <si>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</si>
  <si>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</si>
  <si>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</si>
  <si>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</si>
  <si>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</si>
  <si>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</si>
  <si>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</si>
  <si>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</si>
  <si>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</si>
  <si>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</si>
  <si>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</si>
  <si>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</si>
  <si>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</si>
  <si>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</si>
  <si>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</si>
  <si>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</si>
  <si>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</si>
  <si>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</si>
  <si>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</si>
  <si>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</si>
  <si>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</si>
  <si>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</si>
  <si>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</si>
  <si>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</si>
  <si>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</si>
  <si>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</si>
  <si>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</si>
  <si>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</si>
  <si>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</si>
  <si>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</si>
  <si>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</si>
  <si>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</si>
  <si>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</si>
  <si>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</si>
  <si>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</si>
  <si>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</si>
  <si>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</si>
  <si>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</si>
  <si>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</si>
  <si>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</si>
  <si>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</si>
  <si>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</si>
  <si>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</si>
  <si>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</si>
  <si>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</si>
  <si>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</si>
  <si>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</si>
  <si>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</si>
  <si>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</si>
  <si>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</si>
  <si>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</si>
  <si>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</si>
  <si>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</si>
  <si>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</si>
  <si>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</si>
  <si>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</si>
  <si>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</si>
  <si>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</si>
  <si>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</si>
  <si>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</si>
  <si>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</si>
  <si>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</si>
  <si>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</si>
  <si>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</si>
  <si>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</si>
  <si>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</si>
  <si>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</si>
  <si>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</si>
  <si>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</si>
  <si>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</si>
  <si>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</si>
  <si>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</si>
  <si>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</si>
  <si>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</si>
  <si>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</si>
  <si>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</si>
  <si>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</si>
  <si>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</si>
  <si>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</si>
  <si>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</si>
  <si>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</si>
  <si>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</si>
  <si>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</si>
  <si>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</si>
  <si>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</si>
  <si>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</si>
  <si>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</si>
  <si>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</si>
  <si>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</si>
  <si>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</si>
  <si>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</si>
  <si>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</si>
  <si>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</si>
  <si>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</si>
  <si>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</si>
  <si>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</si>
  <si>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</si>
  <si>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</si>
  <si>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</si>
  <si>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</si>
  <si>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</si>
  <si>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</si>
  <si>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</si>
  <si>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</si>
  <si>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</si>
  <si>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</si>
  <si>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</si>
  <si>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</si>
  <si>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</si>
  <si>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</si>
  <si>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</si>
  <si>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</si>
  <si>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</si>
  <si>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</si>
  <si>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</si>
  <si>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</si>
  <si>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</si>
  <si>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</si>
  <si>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</si>
  <si>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</si>
  <si>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</si>
  <si>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</si>
  <si>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</si>
  <si>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</si>
  <si>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</si>
  <si>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</si>
  <si>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</si>
  <si>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</si>
  <si>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</si>
  <si>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</si>
  <si>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</si>
  <si>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</si>
  <si>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</si>
  <si>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</si>
  <si>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</si>
  <si>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</si>
  <si>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</si>
  <si>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</si>
  <si>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</si>
  <si>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</si>
  <si>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</si>
  <si>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</si>
  <si>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</si>
  <si>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</si>
  <si>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</si>
  <si>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</si>
  <si>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</si>
  <si>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</si>
  <si>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</si>
  <si>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</si>
  <si>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</si>
  <si>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</si>
  <si>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</si>
  <si>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</si>
  <si>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</si>
  <si>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</si>
  <si>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</si>
  <si>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</si>
  <si>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</si>
  <si>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</si>
  <si>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</si>
  <si>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ARAUQUITA</t>
  </si>
  <si>
    <t>ARAUCA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</si>
</sst>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ARAUQUITA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81</v>
      </c>
      <c r="C10" s="138" t="s">
        <v>443</v>
      </c>
      <c r="D10" s="138">
        <v>81065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81</v>
      </c>
      <c r="B12" s="140"/>
      <c r="C12" s="139" t="str">
        <f>+C10</f>
        <v>ARAUCA</v>
      </c>
      <c r="D12" s="141"/>
      <c r="E12" s="139">
        <f>+D10</f>
        <v>81065</v>
      </c>
      <c r="F12" s="141"/>
      <c r="G12" s="139" t="str">
        <f>+A10</f>
        <v>ARAUQUITA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ARAUQUITA</v>
      </c>
      <c r="H17" s="209" t="str">
        <f>+C12</f>
        <v>ARAUCA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76</v>
      </c>
      <c r="H20" s="4">
        <f>+SUM(H21:H22)</f>
        <v>1505</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76</v>
      </c>
      <c r="H21" s="7">
        <v>1475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1.4443177499049791E-2</v>
      </c>
      <c r="H23" s="13">
        <f>+M31</f>
        <v>5.592205034880194E-2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0.30299999999999999</v>
      </c>
      <c r="H24" s="16">
        <f>+N40</f>
        <v>0.36802721088435375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1.1932078935291418E-2</v>
      </c>
      <c r="D30" s="24">
        <v>4.5423574835339545E-3</v>
      </c>
      <c r="E30" s="24">
        <v>0</v>
      </c>
      <c r="F30" s="24">
        <v>0</v>
      </c>
      <c r="G30" s="24">
        <v>0</v>
      </c>
      <c r="H30" s="25">
        <v>1.0867417506421655E-2</v>
      </c>
      <c r="I30" s="25">
        <v>1.3926499032882012E-2</v>
      </c>
      <c r="J30" s="26">
        <v>2.8150387303986397E-2</v>
      </c>
      <c r="K30" s="26">
        <v>2.473097979988673E-2</v>
      </c>
      <c r="L30" s="26">
        <v>1.9511271074067058E-2</v>
      </c>
      <c r="M30" s="27">
        <v>1.4443177499049791E-2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0.12528531574942936</v>
      </c>
      <c r="D31" s="29">
        <v>0.12003705107153383</v>
      </c>
      <c r="E31" s="29">
        <v>0.11787310471575957</v>
      </c>
      <c r="F31" s="29">
        <v>0.11707699286568518</v>
      </c>
      <c r="G31" s="29">
        <v>9.763325457530736E-2</v>
      </c>
      <c r="H31" s="30">
        <v>9.0343031812521221E-2</v>
      </c>
      <c r="I31" s="30">
        <v>8.0027153416804941E-2</v>
      </c>
      <c r="J31" s="31">
        <v>7.53460531238309E-2</v>
      </c>
      <c r="K31" s="31">
        <v>6.7786442711457714E-2</v>
      </c>
      <c r="L31" s="31">
        <v>5.8981031036693443E-2</v>
      </c>
      <c r="M31" s="32">
        <v>5.592205034880194E-2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328</v>
      </c>
      <c r="D39" s="39">
        <v>70</v>
      </c>
      <c r="E39" s="40">
        <v>0.21341463414634146</v>
      </c>
      <c r="F39" s="38">
        <v>361</v>
      </c>
      <c r="G39" s="39">
        <v>87</v>
      </c>
      <c r="H39" s="40">
        <v>0.24099722991689751</v>
      </c>
      <c r="I39" s="38">
        <v>317</v>
      </c>
      <c r="J39" s="39">
        <v>100</v>
      </c>
      <c r="K39" s="40">
        <v>0.31545741324921134</v>
      </c>
      <c r="L39" s="41">
        <v>370</v>
      </c>
      <c r="M39" s="42">
        <v>112</v>
      </c>
      <c r="N39" s="43">
        <v>0.30299999999999999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2434</v>
      </c>
      <c r="D40" s="45">
        <v>736</v>
      </c>
      <c r="E40" s="46">
        <v>0.30238290879211177</v>
      </c>
      <c r="F40" s="44">
        <v>2522</v>
      </c>
      <c r="G40" s="45">
        <v>804</v>
      </c>
      <c r="H40" s="46">
        <v>0.31879460745440125</v>
      </c>
      <c r="I40" s="44">
        <v>2533</v>
      </c>
      <c r="J40" s="45">
        <v>976</v>
      </c>
      <c r="K40" s="46">
        <v>0.38531385708645877</v>
      </c>
      <c r="L40" s="47">
        <v>2940</v>
      </c>
      <c r="M40" s="45">
        <v>1082</v>
      </c>
      <c r="N40" s="46">
        <v>0.36802721088435375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0</v>
      </c>
      <c r="E46" s="60">
        <v>0</v>
      </c>
      <c r="F46" s="60">
        <v>0</v>
      </c>
      <c r="G46" s="60">
        <v>0</v>
      </c>
      <c r="H46" s="61">
        <v>25</v>
      </c>
      <c r="I46" s="61">
        <v>72</v>
      </c>
      <c r="J46" s="62">
        <v>149</v>
      </c>
      <c r="K46" s="62">
        <v>131</v>
      </c>
      <c r="L46" s="62">
        <v>103</v>
      </c>
      <c r="M46" s="63">
        <v>76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14</v>
      </c>
      <c r="D47" s="45">
        <v>20</v>
      </c>
      <c r="E47" s="45">
        <v>0</v>
      </c>
      <c r="F47" s="45">
        <v>0</v>
      </c>
      <c r="G47" s="45">
        <v>0</v>
      </c>
      <c r="H47" s="64">
        <v>30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v>
      </c>
      <c r="D48" s="68">
        <f t="shared" ref="D48:L48" si="0">+SUM(D46:D47)</f>
        <v>20</v>
      </c>
      <c r="E48" s="68">
        <f t="shared" si="0"/>
        <v>0</v>
      </c>
      <c r="F48" s="68">
        <f t="shared" si="0"/>
        <v>0</v>
      </c>
      <c r="G48" s="68">
        <f t="shared" si="0"/>
        <v>0</v>
      </c>
      <c r="H48" s="69">
        <f t="shared" si="0"/>
        <v>55</v>
      </c>
      <c r="I48" s="69">
        <f t="shared" si="0"/>
        <v>72</v>
      </c>
      <c r="J48" s="70">
        <f t="shared" si="0"/>
        <v>149</v>
      </c>
      <c r="K48" s="70">
        <f t="shared" si="0"/>
        <v>131</v>
      </c>
      <c r="L48" s="70">
        <f t="shared" si="0"/>
        <v>103</v>
      </c>
      <c r="M48" s="71">
        <f>+SUM(M46:M47)</f>
        <v>76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52</v>
      </c>
      <c r="D53" s="60">
        <v>20</v>
      </c>
      <c r="E53" s="60">
        <v>0</v>
      </c>
      <c r="F53" s="60">
        <v>0</v>
      </c>
      <c r="G53" s="60">
        <v>0</v>
      </c>
      <c r="H53" s="61">
        <v>55</v>
      </c>
      <c r="I53" s="61">
        <v>72</v>
      </c>
      <c r="J53" s="62">
        <v>149</v>
      </c>
      <c r="K53" s="62">
        <v>131</v>
      </c>
      <c r="L53" s="62">
        <v>103</v>
      </c>
      <c r="M53" s="63">
        <v>76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v>
      </c>
      <c r="D55" s="68">
        <f t="shared" ref="D55:M55" si="1">+SUM(D53:D54)</f>
        <v>20</v>
      </c>
      <c r="E55" s="68">
        <f t="shared" si="1"/>
        <v>0</v>
      </c>
      <c r="F55" s="68">
        <f t="shared" si="1"/>
        <v>0</v>
      </c>
      <c r="G55" s="68">
        <f t="shared" si="1"/>
        <v>0</v>
      </c>
      <c r="H55" s="69">
        <f t="shared" si="1"/>
        <v>55</v>
      </c>
      <c r="I55" s="69">
        <f t="shared" si="1"/>
        <v>72</v>
      </c>
      <c r="J55" s="70">
        <f t="shared" si="1"/>
        <v>149</v>
      </c>
      <c r="K55" s="70">
        <f t="shared" si="1"/>
        <v>131</v>
      </c>
      <c r="L55" s="70">
        <f t="shared" si="1"/>
        <v>103</v>
      </c>
      <c r="M55" s="71">
        <f t="shared" si="1"/>
        <v>76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41</v>
      </c>
      <c r="D61" s="77">
        <v>6</v>
      </c>
      <c r="E61" s="77">
        <v>0</v>
      </c>
      <c r="F61" s="77">
        <v>0</v>
      </c>
      <c r="G61" s="77">
        <v>0</v>
      </c>
      <c r="H61" s="78">
        <v>55</v>
      </c>
      <c r="I61" s="78">
        <v>40</v>
      </c>
      <c r="J61" s="79">
        <v>93</v>
      </c>
      <c r="K61" s="65">
        <v>68</v>
      </c>
      <c r="L61" s="65">
        <v>43</v>
      </c>
      <c r="M61" s="66">
        <v>19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v>
      </c>
      <c r="D62" s="77">
        <v>14</v>
      </c>
      <c r="E62" s="77">
        <v>0</v>
      </c>
      <c r="F62" s="77">
        <v>0</v>
      </c>
      <c r="G62" s="77">
        <v>0</v>
      </c>
      <c r="H62" s="78">
        <v>0</v>
      </c>
      <c r="I62" s="78">
        <v>32</v>
      </c>
      <c r="J62" s="79">
        <v>56</v>
      </c>
      <c r="K62" s="65">
        <v>63</v>
      </c>
      <c r="L62" s="65">
        <v>60</v>
      </c>
      <c r="M62" s="66">
        <v>57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v>
      </c>
      <c r="D66" s="81">
        <f t="shared" ref="D66:M66" si="2">+SUM(D60:D65)</f>
        <v>20</v>
      </c>
      <c r="E66" s="81">
        <f t="shared" si="2"/>
        <v>0</v>
      </c>
      <c r="F66" s="81">
        <f t="shared" si="2"/>
        <v>0</v>
      </c>
      <c r="G66" s="81">
        <f t="shared" si="2"/>
        <v>0</v>
      </c>
      <c r="H66" s="82">
        <f t="shared" si="2"/>
        <v>55</v>
      </c>
      <c r="I66" s="82">
        <f t="shared" si="2"/>
        <v>72</v>
      </c>
      <c r="J66" s="83">
        <f t="shared" si="2"/>
        <v>149</v>
      </c>
      <c r="K66" s="70">
        <f t="shared" si="2"/>
        <v>131</v>
      </c>
      <c r="L66" s="70">
        <f t="shared" si="2"/>
        <v>103</v>
      </c>
      <c r="M66" s="71">
        <f t="shared" si="2"/>
        <v>76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38</v>
      </c>
      <c r="D71" s="73">
        <v>0</v>
      </c>
      <c r="E71" s="73">
        <v>0</v>
      </c>
      <c r="F71" s="73">
        <v>0</v>
      </c>
      <c r="G71" s="73">
        <v>0</v>
      </c>
      <c r="H71" s="74">
        <v>25</v>
      </c>
      <c r="I71" s="74">
        <v>20</v>
      </c>
      <c r="J71" s="75">
        <v>49</v>
      </c>
      <c r="K71" s="62">
        <v>25</v>
      </c>
      <c r="L71" s="62">
        <v>23</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20</v>
      </c>
      <c r="E76" s="77">
        <v>0</v>
      </c>
      <c r="F76" s="77">
        <v>0</v>
      </c>
      <c r="G76" s="77">
        <v>0</v>
      </c>
      <c r="H76" s="78">
        <v>30</v>
      </c>
      <c r="I76" s="78">
        <v>32</v>
      </c>
      <c r="J76" s="79">
        <v>56</v>
      </c>
      <c r="K76" s="65">
        <v>63</v>
      </c>
      <c r="L76" s="65">
        <v>60</v>
      </c>
      <c r="M76" s="66">
        <v>57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20</v>
      </c>
      <c r="J77" s="79">
        <v>44</v>
      </c>
      <c r="K77" s="65">
        <v>43</v>
      </c>
      <c r="L77" s="65">
        <v>20</v>
      </c>
      <c r="M77" s="66">
        <v>19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v>
      </c>
      <c r="D80" s="81">
        <f t="shared" ref="D80:M80" si="3">+SUM(D71:D79)</f>
        <v>20</v>
      </c>
      <c r="E80" s="81">
        <f t="shared" si="3"/>
        <v>0</v>
      </c>
      <c r="F80" s="81">
        <f t="shared" si="3"/>
        <v>0</v>
      </c>
      <c r="G80" s="81">
        <f t="shared" si="3"/>
        <v>0</v>
      </c>
      <c r="H80" s="82">
        <f t="shared" si="3"/>
        <v>55</v>
      </c>
      <c r="I80" s="82">
        <f t="shared" si="3"/>
        <v>72</v>
      </c>
      <c r="J80" s="83">
        <f t="shared" si="3"/>
        <v>149</v>
      </c>
      <c r="K80" s="70">
        <f t="shared" si="3"/>
        <v>131</v>
      </c>
      <c r="L80" s="70">
        <f t="shared" si="3"/>
        <v>103</v>
      </c>
      <c r="M80" s="71">
        <f t="shared" si="3"/>
        <v>76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30</v>
      </c>
      <c r="F89" s="79">
        <v>32</v>
      </c>
      <c r="G89" s="79">
        <v>56</v>
      </c>
      <c r="H89" s="65">
        <v>63</v>
      </c>
      <c r="I89" s="65">
        <v>60</v>
      </c>
      <c r="J89" s="66">
        <v>57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25</v>
      </c>
      <c r="F93" s="79">
        <v>40</v>
      </c>
      <c r="G93" s="79">
        <v>93</v>
      </c>
      <c r="H93" s="65">
        <v>68</v>
      </c>
      <c r="I93" s="65">
        <v>43</v>
      </c>
      <c r="J93" s="66">
        <v>19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55</v>
      </c>
      <c r="F96" s="83">
        <f t="shared" si="4"/>
        <v>72</v>
      </c>
      <c r="G96" s="83">
        <f t="shared" si="4"/>
        <v>149</v>
      </c>
      <c r="H96" s="70">
        <f t="shared" si="4"/>
        <v>131</v>
      </c>
      <c r="I96" s="70">
        <f t="shared" si="4"/>
        <v>103</v>
      </c>
      <c r="J96" s="71">
        <f t="shared" si="4"/>
        <v>76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0</v>
      </c>
      <c r="E102" s="102">
        <v>0</v>
      </c>
      <c r="F102" s="102">
        <v>0</v>
      </c>
      <c r="G102" s="102">
        <v>0</v>
      </c>
      <c r="H102" s="103">
        <v>25</v>
      </c>
      <c r="I102" s="103">
        <v>40</v>
      </c>
      <c r="J102" s="103">
        <v>93</v>
      </c>
      <c r="K102" s="97">
        <v>68</v>
      </c>
      <c r="L102" s="97">
        <v>43</v>
      </c>
      <c r="M102" s="98">
        <v>19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20</v>
      </c>
      <c r="E103" s="77">
        <v>0</v>
      </c>
      <c r="F103" s="77">
        <v>0</v>
      </c>
      <c r="G103" s="77">
        <v>0</v>
      </c>
      <c r="H103" s="78">
        <v>30</v>
      </c>
      <c r="I103" s="78">
        <v>32</v>
      </c>
      <c r="J103" s="78">
        <v>56</v>
      </c>
      <c r="K103" s="65">
        <v>63</v>
      </c>
      <c r="L103" s="65">
        <v>60</v>
      </c>
      <c r="M103" s="66">
        <v>57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v>
      </c>
      <c r="D107" s="81">
        <f t="shared" ref="D107:M107" si="5">+SUM(D102:D106)</f>
        <v>20</v>
      </c>
      <c r="E107" s="81">
        <f t="shared" si="5"/>
        <v>0</v>
      </c>
      <c r="F107" s="81">
        <f t="shared" si="5"/>
        <v>0</v>
      </c>
      <c r="G107" s="81">
        <f t="shared" si="5"/>
        <v>0</v>
      </c>
      <c r="H107" s="82">
        <f t="shared" si="5"/>
        <v>55</v>
      </c>
      <c r="I107" s="82">
        <f t="shared" si="5"/>
        <v>72</v>
      </c>
      <c r="J107" s="82">
        <f t="shared" si="5"/>
        <v>149</v>
      </c>
      <c r="K107" s="70">
        <f t="shared" si="5"/>
        <v>131</v>
      </c>
      <c r="L107" s="70">
        <f t="shared" si="5"/>
        <v>103</v>
      </c>
      <c r="M107" s="71">
        <f t="shared" si="5"/>
        <v>76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2</v>
      </c>
      <c r="E113" s="108">
        <v>0</v>
      </c>
      <c r="F113" s="108">
        <v>0</v>
      </c>
      <c r="G113" s="108">
        <v>0</v>
      </c>
      <c r="H113" s="109">
        <v>23</v>
      </c>
      <c r="I113" s="109">
        <v>34</v>
      </c>
      <c r="J113" s="97">
        <v>71</v>
      </c>
      <c r="K113" s="97">
        <v>55</v>
      </c>
      <c r="L113" s="97">
        <v>46</v>
      </c>
      <c r="M113" s="98">
        <v>31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36</v>
      </c>
      <c r="D114" s="77">
        <v>18</v>
      </c>
      <c r="E114" s="77">
        <v>0</v>
      </c>
      <c r="F114" s="77">
        <v>0</v>
      </c>
      <c r="G114" s="77">
        <v>0</v>
      </c>
      <c r="H114" s="78">
        <v>32</v>
      </c>
      <c r="I114" s="78">
        <v>38</v>
      </c>
      <c r="J114" s="78">
        <v>78</v>
      </c>
      <c r="K114" s="65">
        <v>76</v>
      </c>
      <c r="L114" s="65">
        <v>57</v>
      </c>
      <c r="M114" s="66">
        <v>45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v>
      </c>
      <c r="D116" s="81">
        <f t="shared" si="6"/>
        <v>20</v>
      </c>
      <c r="E116" s="81">
        <f t="shared" si="6"/>
        <v>0</v>
      </c>
      <c r="F116" s="81">
        <f t="shared" si="6"/>
        <v>0</v>
      </c>
      <c r="G116" s="81">
        <f t="shared" si="6"/>
        <v>0</v>
      </c>
      <c r="H116" s="82">
        <f t="shared" si="6"/>
        <v>55</v>
      </c>
      <c r="I116" s="82">
        <f t="shared" si="6"/>
        <v>72</v>
      </c>
      <c r="J116" s="82">
        <f t="shared" si="6"/>
        <v>149</v>
      </c>
      <c r="K116" s="70">
        <f t="shared" si="6"/>
        <v>131</v>
      </c>
      <c r="L116" s="70">
        <f t="shared" si="6"/>
        <v>103</v>
      </c>
      <c r="M116" s="71">
        <f t="shared" si="6"/>
        <v>76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57</v>
      </c>
      <c r="D123" s="115">
        <v>57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76</v>
      </c>
      <c r="D127" s="118">
        <f>+SUM(D121:D126)</f>
        <v>57</v>
      </c>
      <c r="E127" s="119">
        <f t="shared" ref="E127" si="9">+IF(C127=0,"",(D127/C127))</f>
        <v>0.75</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59</v>
      </c>
      <c r="I133" s="79">
        <v>40</v>
      </c>
      <c r="J133" s="78">
        <v>29</v>
      </c>
      <c r="K133" s="78">
        <v>0</v>
      </c>
      <c r="L133" s="124">
        <v>1</v>
      </c>
      <c r="M133" s="125">
        <v>12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0</v>
      </c>
      <c r="E134" s="77">
        <v>0</v>
      </c>
      <c r="F134" s="77">
        <v>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0</v>
      </c>
      <c r="E138" s="81">
        <f t="shared" si="10"/>
        <v>0</v>
      </c>
      <c r="F138" s="81">
        <f t="shared" si="10"/>
        <v>0</v>
      </c>
      <c r="G138" s="82">
        <f t="shared" si="10"/>
        <v>0</v>
      </c>
      <c r="H138" s="82">
        <f t="shared" si="10"/>
        <v>59</v>
      </c>
      <c r="I138" s="83">
        <f t="shared" si="10"/>
        <v>40</v>
      </c>
      <c r="J138" s="82">
        <f>+SUM(J132:J137)</f>
        <v>54</v>
      </c>
      <c r="K138" s="82">
        <f t="shared" ref="K138" si="11">+SUM(K132:K137)</f>
        <v>0</v>
      </c>
      <c r="L138" s="127">
        <f>+SUM(L132:L137)</f>
        <v>1</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42</v>
      </c>
      <c r="D145" s="77">
        <v>12</v>
      </c>
      <c r="E145" s="77">
        <v>2</v>
      </c>
      <c r="F145" s="77">
        <v>4</v>
      </c>
      <c r="G145" s="78">
        <v>0</v>
      </c>
      <c r="H145" s="78">
        <v>0</v>
      </c>
      <c r="I145" s="79">
        <v>6</v>
      </c>
      <c r="J145" s="78">
        <v>2</v>
      </c>
      <c r="K145" s="78">
        <v>7</v>
      </c>
      <c r="L145" s="124">
        <v>6</v>
      </c>
      <c r="M145" s="125">
        <v>16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10</v>
      </c>
      <c r="E146" s="77">
        <v>4</v>
      </c>
      <c r="F146" s="77">
        <v>2</v>
      </c>
      <c r="G146" s="78">
        <v>0</v>
      </c>
      <c r="H146" s="78">
        <v>0</v>
      </c>
      <c r="I146" s="79">
        <v>0</v>
      </c>
      <c r="J146" s="78">
        <v>0</v>
      </c>
      <c r="K146" s="78">
        <v>0</v>
      </c>
      <c r="L146" s="124">
        <v>0</v>
      </c>
      <c r="M146" s="125">
        <v>24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47</v>
      </c>
      <c r="D150" s="81">
        <f t="shared" ref="D150:I150" si="12">+SUM(D144:D149)</f>
        <v>23</v>
      </c>
      <c r="E150" s="81">
        <f t="shared" si="12"/>
        <v>6</v>
      </c>
      <c r="F150" s="81">
        <f t="shared" si="12"/>
        <v>6</v>
      </c>
      <c r="G150" s="82">
        <f t="shared" si="12"/>
        <v>0</v>
      </c>
      <c r="H150" s="82">
        <f t="shared" si="12"/>
        <v>0</v>
      </c>
      <c r="I150" s="83">
        <f t="shared" si="12"/>
        <v>6</v>
      </c>
      <c r="J150" s="82">
        <f>+SUM(J144:J149)</f>
        <v>2</v>
      </c>
      <c r="K150" s="82">
        <f t="shared" ref="K150" si="13">+SUM(K144:K149)</f>
        <v>7</v>
      </c>
      <c r="L150" s="127">
        <f>+SUM(L144:L149)</f>
        <v>6</v>
      </c>
      <c r="M150" s="128">
        <f>+SUM(M144:M149)</f>
        <v>40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IG3IV9jC2iEjnbcCa1r8AB/8Lb6FkDiEICtZmRoZv2Bp7HmUV+ipyjtXMK0lHpfxv9XG0DwAdSaVgmcmm82Q==" saltValue="Z7EopeEzM5IwUw1yY2287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