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EA6E6A8-07D7-49CB-AD35-497BA285AC9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<sst xmlns="http://schemas.openxmlformats.org/spreadsheetml/2006/main" count="22315" uniqueCount="444">
  <si>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</si>
  <si>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</si>
  <si>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</si>
  <si>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</si>
  <si>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</si>
  <si>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</si>
  <si>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</si>
  <si>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</si>
  <si>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</si>
  <si>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</si>
  <si>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</si>
  <si>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</si>
  <si>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</si>
  <si>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</si>
  <si>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</si>
  <si>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</si>
  <si>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</si>
  <si>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</si>
  <si>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</si>
  <si>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</si>
  <si>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</si>
  <si>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</si>
  <si>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</si>
  <si>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</si>
  <si>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</si>
  <si>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</si>
  <si>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</si>
  <si>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</si>
  <si>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</si>
  <si>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</si>
  <si>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</si>
  <si>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</si>
  <si>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</si>
  <si>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</si>
  <si>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</si>
  <si>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</si>
  <si>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</si>
  <si>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</si>
  <si>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</si>
  <si>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</si>
  <si>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</si>
  <si>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</si>
  <si>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</si>
  <si>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</si>
  <si>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</si>
  <si>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</si>
  <si>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</si>
  <si>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</si>
  <si>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</si>
  <si>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</si>
  <si>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</si>
  <si>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</si>
  <si>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</si>
  <si>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</si>
  <si>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</si>
  <si>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</si>
  <si>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</si>
  <si>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</si>
  <si>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</si>
  <si>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</si>
  <si>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</si>
  <si>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</si>
  <si>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</si>
  <si>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</si>
  <si>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</si>
  <si>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</si>
  <si>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</si>
  <si>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</si>
  <si>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</si>
  <si>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</si>
  <si>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</si>
  <si>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</si>
  <si>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</si>
  <si>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</si>
  <si>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</si>
  <si>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</si>
  <si>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</si>
  <si>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</si>
  <si>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</si>
  <si>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</si>
  <si>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</si>
  <si>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</si>
  <si>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</si>
  <si>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</si>
  <si>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</si>
  <si>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</si>
  <si>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</si>
  <si>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</si>
  <si>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</si>
  <si>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</si>
  <si>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</si>
  <si>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</si>
  <si>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</si>
  <si>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</si>
  <si>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</si>
  <si>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</si>
  <si>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</si>
  <si>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</si>
  <si>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</si>
  <si>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</si>
  <si>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</si>
  <si>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</si>
  <si>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</si>
  <si>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</si>
  <si>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</si>
  <si>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</si>
  <si>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</si>
  <si>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</si>
  <si>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</si>
  <si>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</si>
  <si>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</si>
  <si>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</si>
  <si>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</si>
  <si>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</si>
  <si>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</si>
  <si>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</si>
  <si>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</si>
  <si>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</si>
  <si>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</si>
  <si>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</si>
  <si>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</si>
  <si>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</si>
  <si>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</si>
  <si>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</si>
  <si>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</si>
  <si>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</si>
  <si>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</si>
  <si>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</si>
  <si>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</si>
  <si>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</si>
  <si>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</si>
  <si>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</si>
  <si>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</si>
  <si>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</si>
  <si>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</si>
  <si>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</si>
  <si>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</si>
  <si>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</si>
  <si>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</si>
  <si>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</si>
  <si>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</si>
  <si>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</si>
  <si>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</si>
  <si>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</si>
  <si>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</si>
  <si>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</si>
  <si>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</si>
  <si>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</si>
  <si>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</si>
  <si>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</si>
  <si>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</si>
  <si>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</si>
  <si>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</si>
  <si>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</si>
  <si>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</si>
  <si>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</si>
  <si>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</si>
  <si>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</si>
  <si>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</si>
  <si>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</si>
  <si>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</si>
  <si>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</si>
  <si>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</si>
  <si>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</si>
  <si>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</si>
  <si>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</si>
  <si>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</si>
  <si>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</si>
  <si>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</si>
  <si>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</si>
  <si>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</si>
  <si>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</si>
  <si>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</si>
  <si>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</si>
  <si>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</si>
  <si>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</si>
  <si>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</si>
  <si>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</si>
  <si>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</si>
  <si>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</si>
  <si>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</si>
  <si>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</si>
  <si>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</si>
  <si>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</si>
  <si>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</si>
  <si>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</si>
  <si>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</si>
  <si>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</si>
  <si>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</si>
  <si>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</si>
  <si>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</si>
  <si>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</si>
  <si>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</si>
  <si>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</si>
  <si>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</si>
  <si>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</si>
  <si>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</si>
  <si>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</si>
  <si>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</si>
  <si>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</si>
  <si>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</si>
  <si>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</si>
  <si>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</si>
  <si>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</si>
  <si>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</si>
  <si>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</si>
  <si>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</si>
  <si>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</si>
  <si>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</si>
  <si>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</si>
  <si>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</si>
  <si>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</si>
  <si>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</si>
  <si>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</si>
  <si>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</si>
  <si>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</si>
  <si>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</si>
  <si>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</si>
  <si>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</si>
  <si>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</si>
  <si>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</si>
  <si>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</si>
  <si>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</si>
  <si>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</si>
  <si>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</si>
  <si>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</si>
  <si>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</si>
  <si>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</si>
  <si>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</si>
  <si>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</si>
  <si>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</si>
  <si>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</si>
  <si>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</si>
  <si>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</si>
  <si>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</si>
  <si>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</si>
  <si>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</si>
  <si>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</si>
  <si>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</si>
  <si>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</si>
  <si>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</si>
  <si>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</si>
  <si>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</si>
  <si>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</si>
  <si>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</si>
  <si>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</si>
  <si>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</si>
  <si>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</si>
  <si>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</si>
  <si>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</si>
  <si>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</si>
  <si>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</si>
  <si>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</si>
  <si>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</si>
  <si>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</si>
  <si>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</si>
  <si>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</si>
  <si>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</si>
  <si>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</si>
  <si>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</si>
  <si>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</si>
  <si>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</si>
  <si>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</si>
  <si>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</si>
  <si>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</si>
  <si>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</si>
  <si>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</si>
  <si>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</si>
  <si>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</si>
  <si>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</si>
  <si>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</si>
  <si>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</si>
  <si>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</si>
  <si>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</si>
  <si>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</si>
  <si>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</si>
  <si>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</si>
  <si>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</si>
  <si>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</si>
  <si>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</si>
  <si>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</si>
  <si>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</si>
  <si>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</si>
  <si>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</si>
  <si>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</si>
  <si>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</si>
  <si>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</si>
  <si>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</si>
  <si>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</si>
  <si>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</si>
  <si>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</si>
  <si>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</si>
  <si>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</si>
  <si>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</si>
  <si>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</si>
  <si>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</si>
  <si>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</si>
  <si>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</si>
  <si>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</si>
  <si>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</si>
  <si>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</si>
  <si>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</si>
  <si>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</si>
  <si>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</si>
  <si>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</si>
  <si>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</si>
  <si>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</si>
  <si>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</si>
  <si>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</si>
  <si>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</si>
  <si>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</si>
  <si>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</si>
  <si>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</si>
  <si>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</si>
  <si>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</si>
  <si>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</si>
  <si>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</si>
  <si>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</si>
  <si>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</si>
  <si>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</si>
  <si>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</si>
  <si>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</si>
  <si>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</si>
  <si>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</si>
  <si>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</si>
  <si>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</si>
  <si>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</si>
  <si>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</si>
  <si>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</si>
  <si>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</si>
  <si>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</si>
  <si>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</si>
  <si>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</si>
  <si>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</si>
  <si>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</si>
  <si>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</si>
  <si>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</si>
  <si>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</si>
  <si>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</si>
  <si>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</si>
  <si>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</si>
  <si>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</si>
  <si>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</si>
  <si>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</si>
  <si>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</si>
  <si>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</si>
  <si>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</si>
  <si>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</si>
  <si>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</si>
  <si>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</si>
  <si>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</si>
  <si>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</si>
  <si>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</si>
  <si>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</si>
  <si>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</si>
  <si>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</si>
  <si>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</si>
  <si>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</si>
  <si>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</si>
  <si>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</si>
  <si>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</si>
  <si>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</si>
  <si>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</si>
  <si>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</si>
  <si>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</si>
  <si>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</si>
  <si>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</si>
  <si>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</si>
  <si>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</si>
  <si>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</si>
  <si>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</si>
  <si>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</si>
  <si>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</si>
  <si>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</si>
  <si>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</si>
  <si>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</si>
  <si>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</si>
  <si>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</si>
  <si>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</si>
  <si>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</si>
  <si>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</si>
  <si>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</si>
  <si>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</si>
  <si>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</si>
  <si>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</si>
  <si>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</si>
  <si>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</si>
  <si>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</si>
  <si>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</si>
  <si>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</si>
  <si>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</si>
  <si>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</si>
  <si>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</si>
  <si>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</si>
  <si>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</si>
  <si>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</si>
  <si>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</si>
  <si>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</si>
  <si>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</si>
  <si>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</si>
  <si>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</si>
  <si>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</si>
  <si>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</si>
  <si>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</si>
  <si>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</si>
  <si>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</si>
  <si>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</si>
  <si>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</si>
  <si>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</si>
  <si>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</si>
  <si>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</si>
  <si>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</si>
  <si>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</si>
  <si>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</si>
  <si>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</si>
  <si>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</si>
  <si>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</si>
  <si>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</si>
  <si>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</si>
  <si>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</si>
  <si>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</si>
  <si>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</si>
  <si>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</si>
  <si>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</si>
  <si>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</si>
  <si>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</si>
  <si>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</si>
  <si>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</si>
  <si>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</si>
  <si>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</si>
  <si>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</si>
  <si>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</si>
  <si>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</si>
  <si>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</si>
  <si>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</si>
  <si>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</si>
  <si>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</si>
  <si>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</si>
  <si>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</si>
  <si>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</si>
  <si>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</si>
  <si>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</si>
  <si>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BARICHARA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</si>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</sst>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BARICHARA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68079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68079</v>
      </c>
      <c r="F12" s="141"/>
      <c r="G12" s="139" t="str">
        <f>+A10</f>
        <v>BARICHARA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BARICHARA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0.41899999999999998</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2.0969855832241154E-2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96</v>
      </c>
      <c r="D39" s="39">
        <v>41</v>
      </c>
      <c r="E39" s="40">
        <v>0.42708333333333331</v>
      </c>
      <c r="F39" s="38">
        <v>76</v>
      </c>
      <c r="G39" s="39">
        <v>29</v>
      </c>
      <c r="H39" s="40">
        <v>0.38157894736842107</v>
      </c>
      <c r="I39" s="38">
        <v>98</v>
      </c>
      <c r="J39" s="39">
        <v>40</v>
      </c>
      <c r="K39" s="40">
        <v>0.40816326530612246</v>
      </c>
      <c r="L39" s="41">
        <v>124</v>
      </c>
      <c r="M39" s="42">
        <v>52</v>
      </c>
      <c r="N39" s="43">
        <v>0.41899999999999998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17</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17</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16</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17</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17</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17</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17</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17</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17</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15</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17</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21</v>
      </c>
      <c r="D145" s="77">
        <v>10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v>
      </c>
      <c r="D150" s="81">
        <f t="shared" ref="D150:I150" si="12">+SUM(D144:D149)</f>
        <v>10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o/aFwOlS5kaSntcqoh4/x7jMKqeXRwNPu+63/mu9KrM+olWt4pOAYhmESd3VSxgvwIIADU3TK4S1LQHYG4B0g==" saltValue="UIS7y4xjYN44dvmhVy4U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