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F0B62F4-B066-4458-B727-EAF8CF7C798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<sst xmlns="http://schemas.openxmlformats.org/spreadsheetml/2006/main" count="22315" uniqueCount="444">
  <si>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</si>
  <si>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</si>
  <si>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</si>
  <si>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</si>
  <si>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</si>
  <si>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</si>
  <si>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</si>
  <si>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</si>
  <si>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</si>
  <si>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</si>
  <si>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</si>
  <si>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</si>
  <si>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</si>
  <si>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</si>
  <si>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</si>
  <si>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</si>
  <si>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</si>
  <si>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</si>
  <si>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</si>
  <si>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</si>
  <si>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</si>
  <si>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</si>
  <si>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</si>
  <si>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</si>
  <si>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</si>
  <si>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</si>
  <si>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</si>
  <si>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</si>
  <si>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</si>
  <si>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</si>
  <si>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</si>
  <si>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</si>
  <si>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</si>
  <si>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</si>
  <si>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</si>
  <si>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</si>
  <si>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</si>
  <si>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</si>
  <si>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</si>
  <si>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</si>
  <si>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</si>
  <si>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</si>
  <si>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</si>
  <si>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</si>
  <si>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</si>
  <si>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</si>
  <si>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</si>
  <si>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</si>
  <si>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</si>
  <si>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</si>
  <si>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</si>
  <si>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</si>
  <si>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</si>
  <si>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</si>
  <si>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</si>
  <si>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</si>
  <si>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</si>
  <si>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</si>
  <si>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</si>
  <si>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</si>
  <si>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</si>
  <si>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</si>
  <si>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</si>
  <si>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</si>
  <si>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</si>
  <si>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</si>
  <si>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</si>
  <si>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</si>
  <si>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</si>
  <si>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</si>
  <si>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</si>
  <si>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</si>
  <si>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</si>
  <si>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</si>
  <si>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</si>
  <si>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</si>
  <si>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</si>
  <si>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</si>
  <si>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</si>
  <si>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</si>
  <si>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</si>
  <si>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</si>
  <si>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</si>
  <si>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</si>
  <si>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</si>
  <si>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</si>
  <si>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</si>
  <si>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</si>
  <si>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</si>
  <si>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</si>
  <si>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</si>
  <si>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</si>
  <si>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</si>
  <si>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</si>
  <si>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</si>
  <si>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</si>
  <si>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</si>
  <si>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</si>
  <si>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</si>
  <si>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</si>
  <si>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</si>
  <si>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</si>
  <si>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</si>
  <si>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</si>
  <si>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</si>
  <si>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</si>
  <si>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</si>
  <si>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</si>
  <si>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</si>
  <si>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</si>
  <si>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</si>
  <si>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</si>
  <si>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</si>
  <si>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</si>
  <si>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</si>
  <si>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</si>
  <si>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</si>
  <si>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</si>
  <si>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</si>
  <si>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</si>
  <si>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</si>
  <si>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</si>
  <si>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</si>
  <si>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</si>
  <si>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</si>
  <si>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</si>
  <si>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</si>
  <si>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</si>
  <si>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</si>
  <si>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</si>
  <si>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</si>
  <si>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</si>
  <si>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</si>
  <si>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</si>
  <si>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</si>
  <si>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</si>
  <si>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</si>
  <si>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</si>
  <si>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</si>
  <si>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</si>
  <si>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</si>
  <si>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</si>
  <si>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</si>
  <si>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</si>
  <si>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</si>
  <si>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</si>
  <si>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</si>
  <si>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</si>
  <si>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</si>
  <si>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</si>
  <si>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</si>
  <si>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</si>
  <si>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</si>
  <si>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</si>
  <si>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</si>
  <si>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</si>
  <si>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</si>
  <si>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</si>
  <si>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</si>
  <si>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</si>
  <si>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</si>
  <si>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</si>
  <si>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</si>
  <si>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</si>
  <si>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</si>
  <si>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</si>
  <si>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</si>
  <si>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</si>
  <si>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</si>
  <si>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</si>
  <si>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</si>
  <si>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</si>
  <si>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</si>
  <si>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</si>
  <si>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</si>
  <si>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</si>
  <si>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</si>
  <si>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</si>
  <si>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</si>
  <si>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</si>
  <si>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</si>
  <si>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</si>
  <si>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</si>
  <si>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</si>
  <si>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</si>
  <si>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</si>
  <si>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</si>
  <si>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</si>
  <si>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</si>
  <si>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</si>
  <si>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</si>
  <si>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</si>
  <si>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</si>
  <si>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</si>
  <si>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</si>
  <si>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</si>
  <si>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</si>
  <si>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</si>
  <si>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</si>
  <si>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</si>
  <si>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</si>
  <si>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</si>
  <si>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</si>
  <si>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</si>
  <si>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</si>
  <si>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</si>
  <si>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</si>
  <si>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</si>
  <si>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</si>
  <si>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</si>
  <si>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</si>
  <si>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</si>
  <si>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</si>
  <si>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</si>
  <si>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</si>
  <si>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</si>
  <si>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</si>
  <si>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</si>
  <si>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</si>
  <si>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</si>
  <si>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</si>
  <si>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</si>
  <si>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</si>
  <si>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</si>
  <si>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</si>
  <si>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</si>
  <si>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</si>
  <si>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</si>
  <si>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</si>
  <si>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</si>
  <si>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</si>
  <si>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</si>
  <si>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</si>
  <si>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</si>
  <si>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</si>
  <si>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</si>
  <si>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</si>
  <si>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</si>
  <si>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</si>
  <si>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</si>
  <si>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</si>
  <si>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</si>
  <si>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</si>
  <si>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</si>
  <si>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</si>
  <si>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</si>
  <si>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</si>
  <si>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</si>
  <si>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</si>
  <si>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</si>
  <si>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</si>
  <si>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</si>
  <si>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</si>
  <si>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</si>
  <si>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</si>
  <si>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</si>
  <si>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</si>
  <si>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</si>
  <si>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</si>
  <si>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</si>
  <si>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</si>
  <si>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</si>
  <si>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</si>
  <si>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</si>
  <si>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</si>
  <si>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</si>
  <si>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</si>
  <si>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</si>
  <si>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</si>
  <si>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</si>
  <si>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</si>
  <si>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</si>
  <si>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</si>
  <si>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</si>
  <si>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</si>
  <si>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</si>
  <si>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</si>
  <si>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</si>
  <si>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</si>
  <si>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</si>
  <si>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</si>
  <si>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</si>
  <si>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</si>
  <si>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</si>
  <si>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</si>
  <si>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</si>
  <si>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</si>
  <si>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</si>
  <si>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</si>
  <si>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</si>
  <si>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</si>
  <si>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</si>
  <si>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</si>
  <si>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</si>
  <si>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</si>
  <si>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</si>
  <si>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</si>
  <si>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</si>
  <si>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</si>
  <si>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</si>
  <si>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</si>
  <si>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</si>
  <si>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</si>
  <si>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</si>
  <si>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</si>
  <si>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</si>
  <si>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</si>
  <si>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</si>
  <si>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</si>
  <si>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</si>
  <si>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</si>
  <si>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</si>
  <si>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</si>
  <si>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</si>
  <si>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</si>
  <si>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</si>
  <si>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</si>
  <si>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</si>
  <si>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</si>
  <si>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</si>
  <si>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</si>
  <si>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</si>
  <si>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</si>
  <si>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</si>
  <si>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</si>
  <si>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</si>
  <si>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</si>
  <si>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</si>
  <si>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</si>
  <si>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</si>
  <si>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</si>
  <si>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</si>
  <si>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</si>
  <si>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</si>
  <si>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</si>
  <si>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</si>
  <si>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</si>
  <si>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</si>
  <si>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</si>
  <si>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</si>
  <si>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</si>
  <si>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</si>
  <si>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</si>
  <si>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</si>
  <si>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</si>
  <si>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</si>
  <si>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</si>
  <si>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</si>
  <si>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</si>
  <si>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</si>
  <si>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</si>
  <si>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</si>
  <si>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</si>
  <si>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</si>
  <si>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</si>
  <si>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</si>
  <si>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</si>
  <si>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</si>
  <si>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</si>
  <si>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</si>
  <si>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</si>
  <si>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</si>
  <si>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</si>
  <si>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</si>
  <si>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</si>
  <si>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</si>
  <si>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</si>
  <si>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</si>
  <si>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</si>
  <si>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</si>
  <si>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</si>
  <si>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</si>
  <si>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</si>
  <si>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</si>
  <si>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</si>
  <si>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</si>
  <si>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</si>
  <si>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</si>
  <si>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</si>
  <si>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</si>
  <si>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</si>
  <si>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</si>
  <si>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</si>
  <si>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</si>
  <si>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</si>
  <si>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</si>
  <si>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</si>
  <si>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</si>
  <si>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</si>
  <si>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</si>
  <si>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</si>
  <si>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</si>
  <si>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</si>
  <si>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</si>
  <si>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</si>
  <si>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</si>
  <si>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</si>
  <si>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</si>
  <si>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</si>
  <si>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</si>
  <si>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</si>
  <si>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</si>
  <si>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</si>
  <si>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</si>
  <si>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</si>
  <si>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</si>
  <si>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</si>
  <si>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</si>
  <si>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</si>
  <si>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</si>
  <si>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</si>
  <si>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</si>
  <si>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</si>
  <si>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</si>
  <si>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</si>
  <si>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</si>
  <si>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</si>
  <si>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</si>
  <si>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</si>
  <si>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</si>
  <si>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</si>
  <si>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</si>
  <si>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</si>
  <si>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</si>
  <si>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</si>
  <si>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</si>
  <si>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</si>
  <si>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</si>
  <si>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</si>
  <si>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</si>
  <si>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</si>
  <si>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</si>
  <si>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</si>
  <si>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</si>
  <si>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</si>
  <si>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</si>
  <si>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</si>
  <si>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</si>
  <si>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</si>
  <si>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</si>
  <si>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</si>
  <si>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</si>
  <si>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MARTÍN</t>
  </si>
  <si>
    <t>CESAR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</si>
</sst>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MARTÍN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20</v>
      </c>
      <c r="C10" s="138" t="s">
        <v>443</v>
      </c>
      <c r="D10" s="138">
        <v>20770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20</v>
      </c>
      <c r="B12" s="140"/>
      <c r="C12" s="139" t="str">
        <f>+C10</f>
        <v>CESAR</v>
      </c>
      <c r="D12" s="141"/>
      <c r="E12" s="139">
        <f>+D10</f>
        <v>20770</v>
      </c>
      <c r="F12" s="141"/>
      <c r="G12" s="139" t="str">
        <f>+A10</f>
        <v>SAN MARTÍN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MARTÍN</v>
      </c>
      <c r="H17" s="209" t="str">
        <f>+C12</f>
        <v>CESAR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47514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46087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0.37021833780505436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0.432</v>
      </c>
      <c r="H24" s="16">
        <f>+N40</f>
        <v>0.49412293179606198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7.6077768385460695E-3</v>
      </c>
      <c r="F30" s="24">
        <v>0</v>
      </c>
      <c r="G30" s="24">
        <v>0</v>
      </c>
      <c r="H30" s="25">
        <v>0</v>
      </c>
      <c r="I30" s="25">
        <v>3.7243947858472997E-4</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0.29810651001726618</v>
      </c>
      <c r="D31" s="29">
        <v>0.30499493046123238</v>
      </c>
      <c r="E31" s="29">
        <v>0.31142436594202899</v>
      </c>
      <c r="F31" s="29">
        <v>0.32761417461509229</v>
      </c>
      <c r="G31" s="29">
        <v>0.32598023761698447</v>
      </c>
      <c r="H31" s="30">
        <v>0.31588245992361452</v>
      </c>
      <c r="I31" s="30">
        <v>0.32875288390842483</v>
      </c>
      <c r="J31" s="31">
        <v>0.32918497637011856</v>
      </c>
      <c r="K31" s="31">
        <v>0.3498584728153275</v>
      </c>
      <c r="L31" s="31">
        <v>0.34903933385173663</v>
      </c>
      <c r="M31" s="32">
        <v>0.37021833780505436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222</v>
      </c>
      <c r="D39" s="39">
        <v>73</v>
      </c>
      <c r="E39" s="40">
        <v>0.32882882882882886</v>
      </c>
      <c r="F39" s="38">
        <v>213</v>
      </c>
      <c r="G39" s="39">
        <v>71</v>
      </c>
      <c r="H39" s="40">
        <v>0.33333333333333331</v>
      </c>
      <c r="I39" s="38">
        <v>217</v>
      </c>
      <c r="J39" s="39">
        <v>100</v>
      </c>
      <c r="K39" s="40">
        <v>0.46082949308755761</v>
      </c>
      <c r="L39" s="41">
        <v>310</v>
      </c>
      <c r="M39" s="42">
        <v>134</v>
      </c>
      <c r="N39" s="43">
        <v>0.432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11968</v>
      </c>
      <c r="D40" s="45">
        <v>4687</v>
      </c>
      <c r="E40" s="46">
        <v>0.39162767379679142</v>
      </c>
      <c r="F40" s="44">
        <v>12683</v>
      </c>
      <c r="G40" s="45">
        <v>5084</v>
      </c>
      <c r="H40" s="46">
        <v>0.4008515335488449</v>
      </c>
      <c r="I40" s="44">
        <v>12318</v>
      </c>
      <c r="J40" s="45">
        <v>5648</v>
      </c>
      <c r="K40" s="46">
        <v>0.4585159928559831</v>
      </c>
      <c r="L40" s="47">
        <v>13357</v>
      </c>
      <c r="M40" s="45">
        <v>6600</v>
      </c>
      <c r="N40" s="46">
        <v>0.49412293179606198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18</v>
      </c>
      <c r="F47" s="45">
        <v>0</v>
      </c>
      <c r="G47" s="45">
        <v>0</v>
      </c>
      <c r="H47" s="64">
        <v>0</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18</v>
      </c>
      <c r="F48" s="68">
        <f t="shared" si="0"/>
        <v>0</v>
      </c>
      <c r="G48" s="68">
        <f t="shared" si="0"/>
        <v>0</v>
      </c>
      <c r="H48" s="69">
        <f t="shared" si="0"/>
        <v>0</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18</v>
      </c>
      <c r="F53" s="60">
        <v>0</v>
      </c>
      <c r="G53" s="60">
        <v>0</v>
      </c>
      <c r="H53" s="61">
        <v>0</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18</v>
      </c>
      <c r="F55" s="68">
        <f t="shared" si="1"/>
        <v>0</v>
      </c>
      <c r="G55" s="68">
        <f t="shared" si="1"/>
        <v>0</v>
      </c>
      <c r="H55" s="69">
        <f t="shared" si="1"/>
        <v>0</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7</v>
      </c>
      <c r="F60" s="73">
        <v>0</v>
      </c>
      <c r="G60" s="73">
        <v>0</v>
      </c>
      <c r="H60" s="74">
        <v>0</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11</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18</v>
      </c>
      <c r="F66" s="81">
        <f t="shared" si="2"/>
        <v>0</v>
      </c>
      <c r="G66" s="81">
        <f t="shared" si="2"/>
        <v>0</v>
      </c>
      <c r="H66" s="82">
        <f t="shared" si="2"/>
        <v>0</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18</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18</v>
      </c>
      <c r="F80" s="81">
        <f t="shared" si="3"/>
        <v>0</v>
      </c>
      <c r="G80" s="81">
        <f t="shared" si="3"/>
        <v>0</v>
      </c>
      <c r="H80" s="82">
        <f t="shared" si="3"/>
        <v>0</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1</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18</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18</v>
      </c>
      <c r="F107" s="81">
        <f t="shared" si="5"/>
        <v>0</v>
      </c>
      <c r="G107" s="81">
        <f t="shared" si="5"/>
        <v>0</v>
      </c>
      <c r="H107" s="82">
        <f t="shared" si="5"/>
        <v>0</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13</v>
      </c>
      <c r="F113" s="108">
        <v>0</v>
      </c>
      <c r="G113" s="108">
        <v>0</v>
      </c>
      <c r="H113" s="109">
        <v>0</v>
      </c>
      <c r="I113" s="109">
        <v>1</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5</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18</v>
      </c>
      <c r="F116" s="81">
        <f t="shared" si="6"/>
        <v>0</v>
      </c>
      <c r="G116" s="81">
        <f t="shared" si="6"/>
        <v>0</v>
      </c>
      <c r="H116" s="82">
        <f t="shared" si="6"/>
        <v>0</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7</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12</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1</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4</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23</v>
      </c>
      <c r="F150" s="81">
        <f t="shared" si="12"/>
        <v>0</v>
      </c>
      <c r="G150" s="82">
        <f t="shared" si="12"/>
        <v>0</v>
      </c>
      <c r="H150" s="82">
        <f t="shared" si="12"/>
        <v>0</v>
      </c>
      <c r="I150" s="83">
        <f t="shared" si="12"/>
        <v>1</v>
      </c>
      <c r="J150" s="82">
        <f>+SUM(J144:J149)</f>
        <v>0</v>
      </c>
      <c r="K150" s="82">
        <f t="shared" ref="K150" si="13">+SUM(K144:K149)</f>
        <v>0</v>
      </c>
      <c r="L150" s="127">
        <f>+SUM(L144:L149)</f>
        <v>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7Cudahe6YiyxnzhnF1ezS1vIyPnNuvqBDIxkMRo98/DVG3HimTGNCfgFSMwLzuwXELnZiSsqlHW/DspBKyD+g==" saltValue="rdttCgouzjL7GagHa5bAy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