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437EFF4-D91B-4FFE-9E94-25D13D7D99E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<sst xmlns="http://schemas.openxmlformats.org/spreadsheetml/2006/main" count="22315" uniqueCount="444">
  <si>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</si>
  <si>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</si>
  <si>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</si>
  <si>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</si>
  <si>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</si>
  <si>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</si>
  <si>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</si>
  <si>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</si>
  <si>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</si>
  <si>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</si>
  <si>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</si>
  <si>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</si>
  <si>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</si>
  <si>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</si>
  <si>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</si>
  <si>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</si>
  <si>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</si>
  <si>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</si>
  <si>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</si>
  <si>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</si>
  <si>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</si>
  <si>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</si>
  <si>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</si>
  <si>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</si>
  <si>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</si>
  <si>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</si>
  <si>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</si>
  <si>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</si>
  <si>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</si>
  <si>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</si>
  <si>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</si>
  <si>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</si>
  <si>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</si>
  <si>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</si>
  <si>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</si>
  <si>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</si>
  <si>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</si>
  <si>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</si>
  <si>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</si>
  <si>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</si>
  <si>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</si>
  <si>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</si>
  <si>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</si>
  <si>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</si>
  <si>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</si>
  <si>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</si>
  <si>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</si>
  <si>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</si>
  <si>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</si>
  <si>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</si>
  <si>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</si>
  <si>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</si>
  <si>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</si>
  <si>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</si>
  <si>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</si>
  <si>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</si>
  <si>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</si>
  <si>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</si>
  <si>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</si>
  <si>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</si>
  <si>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</si>
  <si>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</si>
  <si>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</si>
  <si>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</si>
  <si>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</si>
  <si>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</si>
  <si>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</si>
  <si>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</si>
  <si>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</si>
  <si>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</si>
  <si>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</si>
  <si>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</si>
  <si>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</si>
  <si>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</si>
  <si>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</si>
  <si>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</si>
  <si>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</si>
  <si>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</si>
  <si>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</si>
  <si>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</si>
  <si>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</si>
  <si>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</si>
  <si>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</si>
  <si>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</si>
  <si>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</si>
  <si>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</si>
  <si>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</si>
  <si>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</si>
  <si>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</si>
  <si>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</si>
  <si>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</si>
  <si>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</si>
  <si>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</si>
  <si>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</si>
  <si>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</si>
  <si>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</si>
  <si>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</si>
  <si>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</si>
  <si>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</si>
  <si>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</si>
  <si>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</si>
  <si>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</si>
  <si>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</si>
  <si>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</si>
  <si>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</si>
  <si>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</si>
  <si>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</si>
  <si>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</si>
  <si>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</si>
  <si>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</si>
  <si>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</si>
  <si>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</si>
  <si>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</si>
  <si>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</si>
  <si>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</si>
  <si>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</si>
  <si>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</si>
  <si>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</si>
  <si>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</si>
  <si>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</si>
  <si>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</si>
  <si>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</si>
  <si>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</si>
  <si>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</si>
  <si>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</si>
  <si>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</si>
  <si>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</si>
  <si>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</si>
  <si>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</si>
  <si>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</si>
  <si>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</si>
  <si>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</si>
  <si>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</si>
  <si>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</si>
  <si>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</si>
  <si>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</si>
  <si>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</si>
  <si>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</si>
  <si>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</si>
  <si>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</si>
  <si>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</si>
  <si>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</si>
  <si>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</si>
  <si>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</si>
  <si>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</si>
  <si>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</si>
  <si>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</si>
  <si>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</si>
  <si>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</si>
  <si>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</si>
  <si>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</si>
  <si>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</si>
  <si>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</si>
  <si>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</si>
  <si>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</si>
  <si>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</si>
  <si>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</si>
  <si>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</si>
  <si>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</si>
  <si>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</si>
  <si>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</si>
  <si>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</si>
  <si>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</si>
  <si>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</si>
  <si>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</si>
  <si>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</si>
  <si>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</si>
  <si>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</si>
  <si>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</si>
  <si>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</si>
  <si>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</si>
  <si>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</si>
  <si>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</si>
  <si>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</si>
  <si>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</si>
  <si>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</si>
  <si>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</si>
  <si>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</si>
  <si>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</si>
  <si>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</si>
  <si>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</si>
  <si>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</si>
  <si>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</si>
  <si>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</si>
  <si>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</si>
  <si>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</si>
  <si>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</si>
  <si>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</si>
  <si>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</si>
  <si>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</si>
  <si>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</si>
  <si>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</si>
  <si>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</si>
  <si>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</si>
  <si>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</si>
  <si>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</si>
  <si>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</si>
  <si>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</si>
  <si>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</si>
  <si>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</si>
  <si>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</si>
  <si>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</si>
  <si>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</si>
  <si>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</si>
  <si>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</si>
  <si>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</si>
  <si>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</si>
  <si>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</si>
  <si>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</si>
  <si>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</si>
  <si>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</si>
  <si>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</si>
  <si>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</si>
  <si>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</si>
  <si>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</si>
  <si>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</si>
  <si>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</si>
  <si>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</si>
  <si>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</si>
  <si>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</si>
  <si>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</si>
  <si>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</si>
  <si>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</si>
  <si>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</si>
  <si>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</si>
  <si>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</si>
  <si>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</si>
  <si>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</si>
  <si>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</si>
  <si>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</si>
  <si>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</si>
  <si>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</si>
  <si>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</si>
  <si>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</si>
  <si>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</si>
  <si>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</si>
  <si>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</si>
  <si>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</si>
  <si>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</si>
  <si>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</si>
  <si>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</si>
  <si>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</si>
  <si>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</si>
  <si>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</si>
  <si>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</si>
  <si>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</si>
  <si>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</si>
  <si>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</si>
  <si>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</si>
  <si>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</si>
  <si>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</si>
  <si>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</si>
  <si>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</si>
  <si>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</si>
  <si>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</si>
  <si>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</si>
  <si>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</si>
  <si>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</si>
  <si>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</si>
  <si>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</si>
  <si>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</si>
  <si>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</si>
  <si>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</si>
  <si>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</si>
  <si>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</si>
  <si>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</si>
  <si>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</si>
  <si>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</si>
  <si>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</si>
  <si>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</si>
  <si>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</si>
  <si>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</si>
  <si>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</si>
  <si>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</si>
  <si>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</si>
  <si>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</si>
  <si>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</si>
  <si>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</si>
  <si>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</si>
  <si>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</si>
  <si>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</si>
  <si>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</si>
  <si>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</si>
  <si>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</si>
  <si>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</si>
  <si>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</si>
  <si>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</si>
  <si>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</si>
  <si>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</si>
  <si>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</si>
  <si>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</si>
  <si>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</si>
  <si>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</si>
  <si>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</si>
  <si>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</si>
  <si>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</si>
  <si>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</si>
  <si>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</si>
  <si>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</si>
  <si>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</si>
  <si>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</si>
  <si>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</si>
  <si>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</si>
  <si>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</si>
  <si>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</si>
  <si>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</si>
  <si>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</si>
  <si>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</si>
  <si>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</si>
  <si>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</si>
  <si>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</si>
  <si>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</si>
  <si>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</si>
  <si>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</si>
  <si>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</si>
  <si>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</si>
  <si>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</si>
  <si>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</si>
  <si>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</si>
  <si>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</si>
  <si>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</si>
  <si>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</si>
  <si>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</si>
  <si>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</si>
  <si>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</si>
  <si>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</si>
  <si>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</si>
  <si>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</si>
  <si>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</si>
  <si>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</si>
  <si>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</si>
  <si>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</si>
  <si>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</si>
  <si>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</si>
  <si>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</si>
  <si>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</si>
  <si>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</si>
  <si>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</si>
  <si>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</si>
  <si>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</si>
  <si>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</si>
  <si>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</si>
  <si>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</si>
  <si>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</si>
  <si>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</si>
  <si>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</si>
  <si>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</si>
  <si>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</si>
  <si>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</si>
  <si>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</si>
  <si>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</si>
  <si>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</si>
  <si>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</si>
  <si>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</si>
  <si>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</si>
  <si>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</si>
  <si>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</si>
  <si>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</si>
  <si>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</si>
  <si>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</si>
  <si>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</si>
  <si>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</si>
  <si>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</si>
  <si>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</si>
  <si>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</si>
  <si>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</si>
  <si>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</si>
  <si>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</si>
  <si>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</si>
  <si>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</si>
  <si>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</si>
  <si>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</si>
  <si>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</si>
  <si>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</si>
  <si>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</si>
  <si>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</si>
  <si>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</si>
  <si>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</si>
  <si>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</si>
  <si>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</si>
  <si>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</si>
  <si>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</si>
  <si>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</si>
  <si>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</si>
  <si>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</si>
  <si>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</si>
  <si>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</si>
  <si>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</si>
  <si>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</si>
  <si>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</si>
  <si>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</si>
  <si>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</si>
  <si>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</si>
  <si>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</si>
  <si>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</si>
  <si>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</si>
  <si>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</si>
  <si>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</si>
  <si>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</si>
  <si>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</si>
  <si>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</si>
  <si>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</si>
  <si>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</si>
  <si>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</si>
  <si>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</si>
  <si>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</si>
  <si>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</si>
  <si>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</si>
  <si>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</si>
  <si>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</si>
  <si>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</si>
  <si>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</si>
  <si>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</si>
  <si>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</si>
  <si>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</si>
  <si>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</si>
  <si>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</si>
  <si>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</si>
  <si>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</si>
  <si>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</si>
  <si>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</si>
  <si>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</si>
  <si>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</si>
  <si>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</si>
  <si>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</si>
  <si>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</si>
  <si>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</si>
  <si>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</si>
  <si>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</si>
  <si>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</si>
  <si>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</si>
  <si>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</si>
  <si>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</si>
  <si>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</si>
  <si>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</si>
  <si>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</si>
  <si>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</si>
  <si>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</si>
  <si>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</si>
  <si>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</si>
  <si>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</si>
  <si>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</si>
  <si>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MARCOS</t>
  </si>
  <si>
    <t>SUCRE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</si>
</sst>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MARCOS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70</v>
      </c>
      <c r="C10" s="138" t="s">
        <v>443</v>
      </c>
      <c r="D10" s="138">
        <v>70708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70</v>
      </c>
      <c r="B12" s="140"/>
      <c r="C12" s="139" t="str">
        <f>+C10</f>
        <v>SUCRE</v>
      </c>
      <c r="D12" s="141"/>
      <c r="E12" s="139">
        <f>+D10</f>
        <v>70708</v>
      </c>
      <c r="F12" s="141"/>
      <c r="G12" s="139" t="str">
        <f>+A10</f>
        <v>SAN MARCOS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MARCOS</v>
      </c>
      <c r="H17" s="209" t="str">
        <f>+C12</f>
        <v>SUCRE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11</v>
      </c>
      <c r="H20" s="4">
        <f>+SUM(H21:H22)</f>
        <v>26022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11</v>
      </c>
      <c r="H21" s="7">
        <v>25145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877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2.0328959526889671E-3</v>
      </c>
      <c r="H23" s="13">
        <f>+M31</f>
        <v>0.28902298850574715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0.26800000000000002</v>
      </c>
      <c r="H24" s="16">
        <f>+N40</f>
        <v>0.35711040436165381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5.8170606372045221E-2</v>
      </c>
      <c r="D30" s="24">
        <v>4.3389692401711144E-2</v>
      </c>
      <c r="E30" s="24">
        <v>2.8336012861736336E-2</v>
      </c>
      <c r="F30" s="24">
        <v>2.1649281637472939E-3</v>
      </c>
      <c r="G30" s="24">
        <v>9.4013814274750574E-3</v>
      </c>
      <c r="H30" s="25">
        <v>9.2902266815310299E-3</v>
      </c>
      <c r="I30" s="25">
        <v>7.9423716291097159E-3</v>
      </c>
      <c r="J30" s="26">
        <v>5.3397164426440807E-3</v>
      </c>
      <c r="K30" s="26">
        <v>4.4060950982192032E-3</v>
      </c>
      <c r="L30" s="26">
        <v>4.4190756766709629E-3</v>
      </c>
      <c r="M30" s="27">
        <v>2.0328959526889671E-3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0.26392138511932617</v>
      </c>
      <c r="D31" s="29">
        <v>0.263055066763275</v>
      </c>
      <c r="E31" s="29">
        <v>0.28626657790977522</v>
      </c>
      <c r="F31" s="29">
        <v>0.31446327257173767</v>
      </c>
      <c r="G31" s="29">
        <v>0.28696963011986176</v>
      </c>
      <c r="H31" s="30">
        <v>0.30731074844173761</v>
      </c>
      <c r="I31" s="30">
        <v>0.31597133647178871</v>
      </c>
      <c r="J31" s="31">
        <v>0.29527608698144137</v>
      </c>
      <c r="K31" s="31">
        <v>0.295767564663794</v>
      </c>
      <c r="L31" s="31">
        <v>0.2954326812955243</v>
      </c>
      <c r="M31" s="32">
        <v>0.28902298850574715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663</v>
      </c>
      <c r="D39" s="39">
        <v>155</v>
      </c>
      <c r="E39" s="40">
        <v>0.23378582202111614</v>
      </c>
      <c r="F39" s="38">
        <v>823</v>
      </c>
      <c r="G39" s="39">
        <v>198</v>
      </c>
      <c r="H39" s="40">
        <v>0.24058323207776428</v>
      </c>
      <c r="I39" s="38">
        <v>766</v>
      </c>
      <c r="J39" s="39">
        <v>158</v>
      </c>
      <c r="K39" s="40">
        <v>0.20626631853785901</v>
      </c>
      <c r="L39" s="41">
        <v>734</v>
      </c>
      <c r="M39" s="42">
        <v>197</v>
      </c>
      <c r="N39" s="43">
        <v>0.26800000000000002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10280</v>
      </c>
      <c r="D40" s="45">
        <v>3173</v>
      </c>
      <c r="E40" s="46">
        <v>0.30865758754863815</v>
      </c>
      <c r="F40" s="44">
        <v>11006</v>
      </c>
      <c r="G40" s="45">
        <v>3388</v>
      </c>
      <c r="H40" s="46">
        <v>0.3078320915864074</v>
      </c>
      <c r="I40" s="44">
        <v>10828</v>
      </c>
      <c r="J40" s="45">
        <v>3613</v>
      </c>
      <c r="K40" s="46">
        <v>0.33367196158108609</v>
      </c>
      <c r="L40" s="47">
        <v>11005</v>
      </c>
      <c r="M40" s="45">
        <v>3930</v>
      </c>
      <c r="N40" s="46">
        <v>0.35711040436165381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120</v>
      </c>
      <c r="D46" s="60">
        <v>144</v>
      </c>
      <c r="E46" s="60">
        <v>0</v>
      </c>
      <c r="F46" s="60">
        <v>5</v>
      </c>
      <c r="G46" s="60">
        <v>49</v>
      </c>
      <c r="H46" s="61">
        <v>37</v>
      </c>
      <c r="I46" s="61">
        <v>43</v>
      </c>
      <c r="J46" s="62">
        <v>29</v>
      </c>
      <c r="K46" s="62">
        <v>24</v>
      </c>
      <c r="L46" s="62">
        <v>24</v>
      </c>
      <c r="M46" s="63">
        <v>11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163</v>
      </c>
      <c r="D47" s="45">
        <v>69</v>
      </c>
      <c r="E47" s="45">
        <v>141</v>
      </c>
      <c r="F47" s="45">
        <v>6</v>
      </c>
      <c r="G47" s="45">
        <v>0</v>
      </c>
      <c r="H47" s="64">
        <v>13</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283</v>
      </c>
      <c r="D48" s="68">
        <f t="shared" ref="D48:L48" si="0">+SUM(D46:D47)</f>
        <v>213</v>
      </c>
      <c r="E48" s="68">
        <f t="shared" si="0"/>
        <v>141</v>
      </c>
      <c r="F48" s="68">
        <f t="shared" si="0"/>
        <v>11</v>
      </c>
      <c r="G48" s="68">
        <f t="shared" si="0"/>
        <v>49</v>
      </c>
      <c r="H48" s="69">
        <f t="shared" si="0"/>
        <v>50</v>
      </c>
      <c r="I48" s="69">
        <f t="shared" si="0"/>
        <v>43</v>
      </c>
      <c r="J48" s="70">
        <f t="shared" si="0"/>
        <v>29</v>
      </c>
      <c r="K48" s="70">
        <f t="shared" si="0"/>
        <v>24</v>
      </c>
      <c r="L48" s="70">
        <f t="shared" si="0"/>
        <v>24</v>
      </c>
      <c r="M48" s="71">
        <f>+SUM(M46:M47)</f>
        <v>11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283</v>
      </c>
      <c r="D53" s="60">
        <v>213</v>
      </c>
      <c r="E53" s="60">
        <v>141</v>
      </c>
      <c r="F53" s="60">
        <v>11</v>
      </c>
      <c r="G53" s="60">
        <v>49</v>
      </c>
      <c r="H53" s="61">
        <v>50</v>
      </c>
      <c r="I53" s="61">
        <v>43</v>
      </c>
      <c r="J53" s="62">
        <v>29</v>
      </c>
      <c r="K53" s="62">
        <v>24</v>
      </c>
      <c r="L53" s="62">
        <v>24</v>
      </c>
      <c r="M53" s="63">
        <v>11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283</v>
      </c>
      <c r="D55" s="68">
        <f t="shared" ref="D55:M55" si="1">+SUM(D53:D54)</f>
        <v>213</v>
      </c>
      <c r="E55" s="68">
        <f t="shared" si="1"/>
        <v>141</v>
      </c>
      <c r="F55" s="68">
        <f t="shared" si="1"/>
        <v>11</v>
      </c>
      <c r="G55" s="68">
        <f t="shared" si="1"/>
        <v>49</v>
      </c>
      <c r="H55" s="69">
        <f t="shared" si="1"/>
        <v>50</v>
      </c>
      <c r="I55" s="69">
        <f t="shared" si="1"/>
        <v>43</v>
      </c>
      <c r="J55" s="70">
        <f t="shared" si="1"/>
        <v>29</v>
      </c>
      <c r="K55" s="70">
        <f t="shared" si="1"/>
        <v>24</v>
      </c>
      <c r="L55" s="70">
        <f t="shared" si="1"/>
        <v>24</v>
      </c>
      <c r="M55" s="71">
        <f t="shared" si="1"/>
        <v>11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6</v>
      </c>
      <c r="G60" s="73">
        <v>0</v>
      </c>
      <c r="H60" s="74">
        <v>13</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1</v>
      </c>
      <c r="E61" s="77">
        <v>1</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283</v>
      </c>
      <c r="D62" s="77">
        <v>212</v>
      </c>
      <c r="E62" s="77">
        <v>140</v>
      </c>
      <c r="F62" s="77">
        <v>5</v>
      </c>
      <c r="G62" s="77">
        <v>49</v>
      </c>
      <c r="H62" s="78">
        <v>37</v>
      </c>
      <c r="I62" s="78">
        <v>43</v>
      </c>
      <c r="J62" s="79">
        <v>29</v>
      </c>
      <c r="K62" s="65">
        <v>24</v>
      </c>
      <c r="L62" s="65">
        <v>24</v>
      </c>
      <c r="M62" s="66">
        <v>11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283</v>
      </c>
      <c r="D66" s="81">
        <f t="shared" ref="D66:M66" si="2">+SUM(D60:D65)</f>
        <v>213</v>
      </c>
      <c r="E66" s="81">
        <f t="shared" si="2"/>
        <v>141</v>
      </c>
      <c r="F66" s="81">
        <f t="shared" si="2"/>
        <v>11</v>
      </c>
      <c r="G66" s="81">
        <f t="shared" si="2"/>
        <v>49</v>
      </c>
      <c r="H66" s="82">
        <f t="shared" si="2"/>
        <v>50</v>
      </c>
      <c r="I66" s="82">
        <f t="shared" si="2"/>
        <v>43</v>
      </c>
      <c r="J66" s="83">
        <f t="shared" si="2"/>
        <v>29</v>
      </c>
      <c r="K66" s="70">
        <f t="shared" si="2"/>
        <v>24</v>
      </c>
      <c r="L66" s="70">
        <f t="shared" si="2"/>
        <v>24</v>
      </c>
      <c r="M66" s="71">
        <f t="shared" si="2"/>
        <v>11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1</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153</v>
      </c>
      <c r="D73" s="77">
        <v>62</v>
      </c>
      <c r="E73" s="77">
        <v>103</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2</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86</v>
      </c>
      <c r="D76" s="77">
        <v>111</v>
      </c>
      <c r="E76" s="77">
        <v>38</v>
      </c>
      <c r="F76" s="77">
        <v>11</v>
      </c>
      <c r="G76" s="77">
        <v>47</v>
      </c>
      <c r="H76" s="78">
        <v>45</v>
      </c>
      <c r="I76" s="78">
        <v>14</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44</v>
      </c>
      <c r="D77" s="77">
        <v>40</v>
      </c>
      <c r="E77" s="77">
        <v>0</v>
      </c>
      <c r="F77" s="77">
        <v>0</v>
      </c>
      <c r="G77" s="77">
        <v>2</v>
      </c>
      <c r="H77" s="78">
        <v>3</v>
      </c>
      <c r="I77" s="78">
        <v>29</v>
      </c>
      <c r="J77" s="79">
        <v>29</v>
      </c>
      <c r="K77" s="65">
        <v>24</v>
      </c>
      <c r="L77" s="65">
        <v>23</v>
      </c>
      <c r="M77" s="66">
        <v>11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283</v>
      </c>
      <c r="D80" s="81">
        <f t="shared" ref="D80:M80" si="3">+SUM(D71:D79)</f>
        <v>213</v>
      </c>
      <c r="E80" s="81">
        <f t="shared" si="3"/>
        <v>141</v>
      </c>
      <c r="F80" s="81">
        <f t="shared" si="3"/>
        <v>11</v>
      </c>
      <c r="G80" s="81">
        <f t="shared" si="3"/>
        <v>49</v>
      </c>
      <c r="H80" s="82">
        <f t="shared" si="3"/>
        <v>50</v>
      </c>
      <c r="I80" s="82">
        <f t="shared" si="3"/>
        <v>43</v>
      </c>
      <c r="J80" s="83">
        <f t="shared" si="3"/>
        <v>29</v>
      </c>
      <c r="K80" s="70">
        <f t="shared" si="3"/>
        <v>24</v>
      </c>
      <c r="L80" s="70">
        <f t="shared" si="3"/>
        <v>24</v>
      </c>
      <c r="M80" s="71">
        <f t="shared" si="3"/>
        <v>11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2</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45</v>
      </c>
      <c r="F89" s="79">
        <v>14</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29</v>
      </c>
      <c r="G90" s="79">
        <v>29</v>
      </c>
      <c r="H90" s="65">
        <v>24</v>
      </c>
      <c r="I90" s="65">
        <v>23</v>
      </c>
      <c r="J90" s="66">
        <v>11</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2</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1</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50</v>
      </c>
      <c r="F96" s="83">
        <f t="shared" si="4"/>
        <v>43</v>
      </c>
      <c r="G96" s="83">
        <f t="shared" si="4"/>
        <v>29</v>
      </c>
      <c r="H96" s="70">
        <f t="shared" si="4"/>
        <v>24</v>
      </c>
      <c r="I96" s="70">
        <f t="shared" si="4"/>
        <v>24</v>
      </c>
      <c r="J96" s="71">
        <f t="shared" si="4"/>
        <v>11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2</v>
      </c>
      <c r="G102" s="102">
        <v>0</v>
      </c>
      <c r="H102" s="103">
        <v>4</v>
      </c>
      <c r="I102" s="103">
        <v>29</v>
      </c>
      <c r="J102" s="103">
        <v>29</v>
      </c>
      <c r="K102" s="97">
        <v>24</v>
      </c>
      <c r="L102" s="97">
        <v>24</v>
      </c>
      <c r="M102" s="98">
        <v>11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283</v>
      </c>
      <c r="D103" s="77">
        <v>213</v>
      </c>
      <c r="E103" s="77">
        <v>141</v>
      </c>
      <c r="F103" s="77">
        <v>5</v>
      </c>
      <c r="G103" s="77">
        <v>49</v>
      </c>
      <c r="H103" s="78">
        <v>43</v>
      </c>
      <c r="I103" s="78">
        <v>14</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4</v>
      </c>
      <c r="G104" s="77">
        <v>0</v>
      </c>
      <c r="H104" s="78">
        <v>3</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283</v>
      </c>
      <c r="D107" s="81">
        <f t="shared" ref="D107:M107" si="5">+SUM(D102:D106)</f>
        <v>213</v>
      </c>
      <c r="E107" s="81">
        <f t="shared" si="5"/>
        <v>141</v>
      </c>
      <c r="F107" s="81">
        <f t="shared" si="5"/>
        <v>11</v>
      </c>
      <c r="G107" s="81">
        <f t="shared" si="5"/>
        <v>49</v>
      </c>
      <c r="H107" s="82">
        <f t="shared" si="5"/>
        <v>50</v>
      </c>
      <c r="I107" s="82">
        <f t="shared" si="5"/>
        <v>43</v>
      </c>
      <c r="J107" s="82">
        <f t="shared" si="5"/>
        <v>29</v>
      </c>
      <c r="K107" s="70">
        <f t="shared" si="5"/>
        <v>24</v>
      </c>
      <c r="L107" s="70">
        <f t="shared" si="5"/>
        <v>24</v>
      </c>
      <c r="M107" s="71">
        <f t="shared" si="5"/>
        <v>11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131</v>
      </c>
      <c r="D113" s="108">
        <v>92</v>
      </c>
      <c r="E113" s="108">
        <v>57</v>
      </c>
      <c r="F113" s="108">
        <v>1</v>
      </c>
      <c r="G113" s="108">
        <v>23</v>
      </c>
      <c r="H113" s="109">
        <v>24</v>
      </c>
      <c r="I113" s="109">
        <v>21</v>
      </c>
      <c r="J113" s="97">
        <v>12</v>
      </c>
      <c r="K113" s="97">
        <v>7</v>
      </c>
      <c r="L113" s="97">
        <v>7</v>
      </c>
      <c r="M113" s="98">
        <v>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152</v>
      </c>
      <c r="D114" s="77">
        <v>121</v>
      </c>
      <c r="E114" s="77">
        <v>84</v>
      </c>
      <c r="F114" s="77">
        <v>10</v>
      </c>
      <c r="G114" s="77">
        <v>26</v>
      </c>
      <c r="H114" s="78">
        <v>26</v>
      </c>
      <c r="I114" s="78">
        <v>22</v>
      </c>
      <c r="J114" s="78">
        <v>17</v>
      </c>
      <c r="K114" s="65">
        <v>17</v>
      </c>
      <c r="L114" s="65">
        <v>17</v>
      </c>
      <c r="M114" s="66">
        <v>7</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283</v>
      </c>
      <c r="D116" s="81">
        <f t="shared" si="6"/>
        <v>213</v>
      </c>
      <c r="E116" s="81">
        <f t="shared" si="6"/>
        <v>141</v>
      </c>
      <c r="F116" s="81">
        <f t="shared" si="6"/>
        <v>11</v>
      </c>
      <c r="G116" s="81">
        <f t="shared" si="6"/>
        <v>49</v>
      </c>
      <c r="H116" s="82">
        <f t="shared" si="6"/>
        <v>50</v>
      </c>
      <c r="I116" s="82">
        <f t="shared" si="6"/>
        <v>43</v>
      </c>
      <c r="J116" s="82">
        <f t="shared" si="6"/>
        <v>29</v>
      </c>
      <c r="K116" s="70">
        <f t="shared" si="6"/>
        <v>24</v>
      </c>
      <c r="L116" s="70">
        <f t="shared" si="6"/>
        <v>24</v>
      </c>
      <c r="M116" s="71">
        <f t="shared" si="6"/>
        <v>11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11</v>
      </c>
      <c r="D123" s="115">
        <v>0</v>
      </c>
      <c r="E123" s="116">
        <f t="shared" si="8"/>
        <v>0</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11</v>
      </c>
      <c r="D127" s="118">
        <f>+SUM(D121:D126)</f>
        <v>0</v>
      </c>
      <c r="E127" s="119">
        <f t="shared" ref="E127" si="9">+IF(C127=0,"",(D127/C127))</f>
        <v>0</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7</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1</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4</v>
      </c>
      <c r="D134" s="77">
        <v>26</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4</v>
      </c>
      <c r="D138" s="81">
        <f t="shared" ref="D138:I138" si="10">+SUM(D132:D137)</f>
        <v>26</v>
      </c>
      <c r="E138" s="81">
        <f t="shared" si="10"/>
        <v>1</v>
      </c>
      <c r="F138" s="81">
        <f t="shared" si="10"/>
        <v>7</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1</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54</v>
      </c>
      <c r="D146" s="77">
        <v>2</v>
      </c>
      <c r="E146" s="77">
        <v>23</v>
      </c>
      <c r="F146" s="77">
        <v>44</v>
      </c>
      <c r="G146" s="78">
        <v>8</v>
      </c>
      <c r="H146" s="78">
        <v>6</v>
      </c>
      <c r="I146" s="79">
        <v>27</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54</v>
      </c>
      <c r="D150" s="81">
        <f t="shared" ref="D150:I150" si="12">+SUM(D144:D149)</f>
        <v>2</v>
      </c>
      <c r="E150" s="81">
        <f t="shared" si="12"/>
        <v>26</v>
      </c>
      <c r="F150" s="81">
        <f t="shared" si="12"/>
        <v>45</v>
      </c>
      <c r="G150" s="82">
        <f t="shared" si="12"/>
        <v>8</v>
      </c>
      <c r="H150" s="82">
        <f t="shared" si="12"/>
        <v>6</v>
      </c>
      <c r="I150" s="83">
        <f t="shared" si="12"/>
        <v>27</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11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5z+VXDOp5QxZotwagx2imRIOJ9MQrMm/THdcv8o6h8D+CDK1Y5u2OWQF3sEFaDuR//8Zl4JLZ9hMzmvDYtJjMA==" saltValue="cxmjKKaQDujtlrRKtKTSx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2025-08-07T23:27:21Z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