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D25EA30-4CA1-4C2F-A666-82D33BB634E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<sst xmlns="http://schemas.openxmlformats.org/spreadsheetml/2006/main" count="22315" uniqueCount="444">
  <si>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</si>
  <si>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</si>
  <si>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</si>
  <si>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</si>
  <si>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</si>
  <si>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</si>
  <si>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</si>
  <si>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</si>
  <si>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</si>
  <si>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</si>
  <si>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</si>
  <si>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</si>
  <si>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</si>
  <si>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</si>
  <si>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</si>
  <si>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</si>
  <si>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</si>
  <si>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</si>
  <si>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</si>
  <si>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</si>
  <si>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</si>
  <si>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</si>
  <si>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</si>
  <si>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</si>
  <si>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</si>
  <si>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</si>
  <si>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</si>
  <si>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</si>
  <si>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</si>
  <si>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</si>
  <si>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</si>
  <si>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</si>
  <si>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</si>
  <si>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</si>
  <si>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</si>
  <si>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</si>
  <si>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</si>
  <si>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</si>
  <si>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</si>
  <si>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</si>
  <si>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</si>
  <si>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</si>
  <si>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</si>
  <si>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</si>
  <si>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</si>
  <si>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</si>
  <si>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</si>
  <si>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</si>
  <si>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</si>
  <si>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</si>
  <si>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</si>
  <si>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</si>
  <si>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</si>
  <si>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</si>
  <si>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</si>
  <si>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</si>
  <si>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</si>
  <si>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</si>
  <si>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</si>
  <si>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</si>
  <si>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</si>
  <si>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</si>
  <si>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</si>
  <si>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</si>
  <si>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</si>
  <si>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</si>
  <si>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</si>
  <si>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</si>
  <si>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</si>
  <si>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</si>
  <si>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</si>
  <si>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</si>
  <si>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</si>
  <si>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</si>
  <si>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</si>
  <si>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</si>
  <si>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</si>
  <si>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</si>
  <si>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</si>
  <si>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</si>
  <si>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</si>
  <si>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</si>
  <si>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</si>
  <si>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</si>
  <si>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</si>
  <si>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</si>
  <si>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</si>
  <si>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</si>
  <si>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</si>
  <si>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</si>
  <si>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</si>
  <si>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</si>
  <si>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</si>
  <si>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</si>
  <si>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</si>
  <si>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</si>
  <si>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</si>
  <si>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</si>
  <si>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</si>
  <si>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</si>
  <si>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</si>
  <si>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</si>
  <si>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</si>
  <si>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</si>
  <si>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</si>
  <si>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</si>
  <si>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</si>
  <si>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</si>
  <si>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</si>
  <si>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</si>
  <si>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</si>
  <si>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</si>
  <si>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</si>
  <si>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</si>
  <si>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</si>
  <si>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</si>
  <si>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</si>
  <si>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</si>
  <si>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</si>
  <si>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</si>
  <si>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</si>
  <si>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</si>
  <si>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</si>
  <si>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</si>
  <si>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</si>
  <si>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</si>
  <si>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</si>
  <si>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</si>
  <si>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</si>
  <si>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</si>
  <si>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</si>
  <si>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</si>
  <si>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</si>
  <si>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</si>
  <si>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</si>
  <si>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</si>
  <si>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</si>
  <si>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</si>
  <si>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</si>
  <si>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</si>
  <si>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</si>
  <si>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</si>
  <si>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</si>
  <si>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</si>
  <si>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</si>
  <si>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</si>
  <si>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</si>
  <si>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</si>
  <si>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</si>
  <si>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</si>
  <si>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</si>
  <si>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</si>
  <si>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</si>
  <si>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</si>
  <si>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</si>
  <si>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</si>
  <si>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</si>
  <si>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</si>
  <si>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</si>
  <si>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</si>
  <si>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</si>
  <si>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</si>
  <si>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</si>
  <si>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</si>
  <si>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</si>
  <si>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</si>
  <si>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</si>
  <si>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</si>
  <si>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</si>
  <si>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</si>
  <si>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</si>
  <si>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</si>
  <si>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</si>
  <si>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</si>
  <si>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</si>
  <si>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</si>
  <si>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</si>
  <si>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</si>
  <si>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</si>
  <si>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</si>
  <si>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</si>
  <si>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</si>
  <si>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</si>
  <si>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</si>
  <si>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</si>
  <si>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</si>
  <si>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</si>
  <si>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</si>
  <si>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</si>
  <si>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</si>
  <si>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</si>
  <si>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</si>
  <si>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</si>
  <si>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</si>
  <si>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</si>
  <si>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</si>
  <si>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</si>
  <si>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</si>
  <si>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</si>
  <si>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</si>
  <si>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</si>
  <si>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</si>
  <si>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</si>
  <si>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</si>
  <si>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</si>
  <si>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</si>
  <si>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</si>
  <si>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</si>
  <si>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</si>
  <si>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</si>
  <si>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</si>
  <si>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</si>
  <si>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</si>
  <si>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</si>
  <si>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</si>
  <si>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</si>
  <si>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</si>
  <si>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</si>
  <si>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</si>
  <si>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</si>
  <si>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</si>
  <si>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</si>
  <si>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</si>
  <si>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</si>
  <si>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</si>
  <si>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</si>
  <si>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</si>
  <si>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</si>
  <si>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</si>
  <si>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</si>
  <si>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</si>
  <si>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</si>
  <si>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</si>
  <si>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</si>
  <si>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</si>
  <si>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</si>
  <si>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</si>
  <si>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</si>
  <si>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</si>
  <si>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</si>
  <si>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</si>
  <si>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</si>
  <si>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</si>
  <si>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</si>
  <si>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</si>
  <si>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</si>
  <si>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</si>
  <si>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</si>
  <si>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</si>
  <si>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</si>
  <si>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</si>
  <si>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</si>
  <si>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</si>
  <si>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</si>
  <si>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</si>
  <si>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</si>
  <si>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</si>
  <si>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</si>
  <si>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</si>
  <si>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</si>
  <si>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</si>
  <si>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</si>
  <si>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</si>
  <si>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</si>
  <si>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</si>
  <si>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</si>
  <si>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</si>
  <si>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</si>
  <si>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</si>
  <si>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</si>
  <si>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</si>
  <si>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</si>
  <si>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</si>
  <si>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</si>
  <si>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</si>
  <si>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</si>
  <si>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</si>
  <si>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</si>
  <si>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</si>
  <si>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</si>
  <si>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</si>
  <si>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</si>
  <si>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</si>
  <si>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</si>
  <si>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</si>
  <si>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</si>
  <si>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</si>
  <si>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</si>
  <si>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</si>
  <si>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</si>
  <si>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</si>
  <si>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</si>
  <si>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</si>
  <si>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</si>
  <si>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</si>
  <si>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</si>
  <si>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</si>
  <si>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</si>
  <si>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</si>
  <si>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</si>
  <si>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</si>
  <si>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</si>
  <si>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</si>
  <si>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</si>
  <si>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</si>
  <si>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</si>
  <si>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</si>
  <si>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</si>
  <si>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</si>
  <si>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</si>
  <si>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</si>
  <si>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</si>
  <si>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</si>
  <si>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</si>
  <si>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</si>
  <si>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</si>
  <si>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</si>
  <si>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</si>
  <si>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</si>
  <si>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</si>
  <si>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</si>
  <si>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</si>
  <si>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</si>
  <si>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</si>
  <si>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</si>
  <si>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</si>
  <si>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</si>
  <si>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</si>
  <si>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</si>
  <si>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</si>
  <si>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</si>
  <si>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</si>
  <si>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</si>
  <si>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</si>
  <si>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</si>
  <si>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</si>
  <si>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</si>
  <si>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</si>
  <si>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</si>
  <si>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</si>
  <si>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</si>
  <si>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</si>
  <si>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</si>
  <si>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</si>
  <si>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</si>
  <si>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</si>
  <si>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</si>
  <si>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</si>
  <si>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</si>
  <si>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</si>
  <si>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</si>
  <si>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</si>
  <si>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</si>
  <si>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</si>
  <si>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</si>
  <si>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</si>
  <si>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</si>
  <si>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</si>
  <si>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</si>
  <si>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</si>
  <si>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</si>
  <si>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</si>
  <si>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</si>
  <si>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</si>
  <si>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</si>
  <si>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</si>
  <si>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</si>
  <si>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</si>
  <si>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</si>
  <si>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</si>
  <si>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</si>
  <si>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</si>
  <si>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</si>
  <si>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</si>
  <si>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</si>
  <si>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</si>
  <si>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</si>
  <si>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</si>
  <si>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</si>
  <si>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</si>
  <si>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</si>
  <si>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</si>
  <si>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</si>
  <si>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</si>
  <si>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</si>
  <si>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</si>
  <si>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</si>
  <si>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</si>
  <si>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</si>
  <si>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</si>
  <si>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</si>
  <si>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</si>
  <si>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</si>
  <si>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</si>
  <si>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</si>
  <si>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</si>
  <si>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</si>
  <si>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</si>
  <si>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</si>
  <si>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</si>
  <si>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</si>
  <si>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</si>
  <si>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</si>
  <si>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</si>
  <si>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</si>
  <si>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</si>
  <si>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</si>
  <si>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</si>
  <si>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</si>
  <si>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</si>
  <si>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</si>
  <si>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</si>
  <si>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</si>
  <si>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</si>
  <si>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</si>
  <si>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</si>
  <si>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</si>
  <si>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</si>
  <si>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</si>
  <si>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</si>
  <si>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</si>
  <si>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</si>
  <si>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</si>
  <si>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</si>
  <si>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</si>
  <si>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</si>
  <si>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</si>
  <si>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</si>
  <si>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</si>
  <si>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</si>
  <si>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</si>
  <si>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</si>
  <si>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</si>
  <si>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</si>
  <si>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</si>
  <si>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</si>
  <si>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</si>
  <si>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</si>
  <si>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</si>
  <si>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</si>
  <si>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</si>
  <si>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</si>
  <si>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CALDAS</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</si>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</sst>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CALDAS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5129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5129</v>
      </c>
      <c r="F12" s="141"/>
      <c r="G12" s="139" t="str">
        <f>+A10</f>
        <v>CALDAS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CALDAS</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3732</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3710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22</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0.63921433494141966</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0.48299999999999998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0.50694444444444442</v>
      </c>
      <c r="D30" s="24">
        <v>0.62027464897392381</v>
      </c>
      <c r="E30" s="24">
        <v>0.59076162521242082</v>
      </c>
      <c r="F30" s="24">
        <v>0.62760335716506066</v>
      </c>
      <c r="G30" s="24">
        <v>0.62273579013116798</v>
      </c>
      <c r="H30" s="25">
        <v>0.63974960876369324</v>
      </c>
      <c r="I30" s="25">
        <v>0.54259229662777686</v>
      </c>
      <c r="J30" s="26">
        <v>0.63393584106822998</v>
      </c>
      <c r="K30" s="26">
        <v>0.60764119601328903</v>
      </c>
      <c r="L30" s="26">
        <v>0.63973577235772361</v>
      </c>
      <c r="M30" s="27">
        <v>0.63921433494141966</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686</v>
      </c>
      <c r="D39" s="39">
        <v>321</v>
      </c>
      <c r="E39" s="40">
        <v>0.46793002915451892</v>
      </c>
      <c r="F39" s="38">
        <v>576</v>
      </c>
      <c r="G39" s="39">
        <v>275</v>
      </c>
      <c r="H39" s="40">
        <v>0.47743055555555558</v>
      </c>
      <c r="I39" s="38">
        <v>660</v>
      </c>
      <c r="J39" s="39">
        <v>306</v>
      </c>
      <c r="K39" s="40">
        <v>0.46363636363636362</v>
      </c>
      <c r="L39" s="41">
        <v>696</v>
      </c>
      <c r="M39" s="42">
        <v>336</v>
      </c>
      <c r="N39" s="43">
        <v>0.48299999999999998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1699</v>
      </c>
      <c r="D46" s="60">
        <v>2358</v>
      </c>
      <c r="E46" s="60">
        <v>2177</v>
      </c>
      <c r="F46" s="60">
        <v>2350</v>
      </c>
      <c r="G46" s="60">
        <v>2384</v>
      </c>
      <c r="H46" s="61">
        <v>2646</v>
      </c>
      <c r="I46" s="61">
        <v>1873</v>
      </c>
      <c r="J46" s="62">
        <v>2124</v>
      </c>
      <c r="K46" s="62">
        <v>1825</v>
      </c>
      <c r="L46" s="62">
        <v>1867</v>
      </c>
      <c r="M46" s="63">
        <v>1930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1639</v>
      </c>
      <c r="D47" s="45">
        <v>1757</v>
      </c>
      <c r="E47" s="45">
        <v>1686</v>
      </c>
      <c r="F47" s="45">
        <v>1731</v>
      </c>
      <c r="G47" s="45">
        <v>1668</v>
      </c>
      <c r="H47" s="64">
        <v>1559</v>
      </c>
      <c r="I47" s="64">
        <v>1574</v>
      </c>
      <c r="J47" s="65">
        <v>1814</v>
      </c>
      <c r="K47" s="65">
        <v>1869</v>
      </c>
      <c r="L47" s="65">
        <v>1933</v>
      </c>
      <c r="M47" s="66">
        <v>1802</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3338</v>
      </c>
      <c r="D48" s="68">
        <f t="shared" ref="D48:L48" si="0">+SUM(D46:D47)</f>
        <v>4115</v>
      </c>
      <c r="E48" s="68">
        <f t="shared" si="0"/>
        <v>3863</v>
      </c>
      <c r="F48" s="68">
        <f t="shared" si="0"/>
        <v>4081</v>
      </c>
      <c r="G48" s="68">
        <f t="shared" si="0"/>
        <v>4052</v>
      </c>
      <c r="H48" s="69">
        <f t="shared" si="0"/>
        <v>4205</v>
      </c>
      <c r="I48" s="69">
        <f t="shared" si="0"/>
        <v>3447</v>
      </c>
      <c r="J48" s="70">
        <f t="shared" si="0"/>
        <v>3938</v>
      </c>
      <c r="K48" s="70">
        <f t="shared" si="0"/>
        <v>3694</v>
      </c>
      <c r="L48" s="70">
        <f t="shared" si="0"/>
        <v>3800</v>
      </c>
      <c r="M48" s="71">
        <f>+SUM(M46:M47)</f>
        <v>3732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3285</v>
      </c>
      <c r="D53" s="60">
        <v>4020</v>
      </c>
      <c r="E53" s="60">
        <v>3824</v>
      </c>
      <c r="F53" s="60">
        <v>4038</v>
      </c>
      <c r="G53" s="60">
        <v>3988</v>
      </c>
      <c r="H53" s="61">
        <v>4088</v>
      </c>
      <c r="I53" s="61">
        <v>3395</v>
      </c>
      <c r="J53" s="62">
        <v>3893</v>
      </c>
      <c r="K53" s="62">
        <v>3658</v>
      </c>
      <c r="L53" s="62">
        <v>3777</v>
      </c>
      <c r="M53" s="63">
        <v>3710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53</v>
      </c>
      <c r="D54" s="45">
        <v>95</v>
      </c>
      <c r="E54" s="45">
        <v>39</v>
      </c>
      <c r="F54" s="45">
        <v>43</v>
      </c>
      <c r="G54" s="45">
        <v>64</v>
      </c>
      <c r="H54" s="64">
        <v>117</v>
      </c>
      <c r="I54" s="64">
        <v>52</v>
      </c>
      <c r="J54" s="65">
        <v>45</v>
      </c>
      <c r="K54" s="65">
        <v>36</v>
      </c>
      <c r="L54" s="65">
        <v>23</v>
      </c>
      <c r="M54" s="66">
        <v>22</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3338</v>
      </c>
      <c r="D55" s="68">
        <f t="shared" ref="D55:M55" si="1">+SUM(D53:D54)</f>
        <v>4115</v>
      </c>
      <c r="E55" s="68">
        <f t="shared" si="1"/>
        <v>3863</v>
      </c>
      <c r="F55" s="68">
        <f t="shared" si="1"/>
        <v>4081</v>
      </c>
      <c r="G55" s="68">
        <f t="shared" si="1"/>
        <v>4052</v>
      </c>
      <c r="H55" s="69">
        <f t="shared" si="1"/>
        <v>4205</v>
      </c>
      <c r="I55" s="69">
        <f t="shared" si="1"/>
        <v>3447</v>
      </c>
      <c r="J55" s="70">
        <f t="shared" si="1"/>
        <v>3938</v>
      </c>
      <c r="K55" s="70">
        <f t="shared" si="1"/>
        <v>3694</v>
      </c>
      <c r="L55" s="70">
        <f t="shared" si="1"/>
        <v>3800</v>
      </c>
      <c r="M55" s="71">
        <f t="shared" si="1"/>
        <v>3732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1699</v>
      </c>
      <c r="D61" s="77">
        <v>2360</v>
      </c>
      <c r="E61" s="77">
        <v>2177</v>
      </c>
      <c r="F61" s="77">
        <v>2350</v>
      </c>
      <c r="G61" s="77">
        <v>2353</v>
      </c>
      <c r="H61" s="78">
        <v>2544</v>
      </c>
      <c r="I61" s="78">
        <v>1821</v>
      </c>
      <c r="J61" s="79">
        <v>2124</v>
      </c>
      <c r="K61" s="65">
        <v>1825</v>
      </c>
      <c r="L61" s="65">
        <v>1867</v>
      </c>
      <c r="M61" s="66">
        <v>1930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1586</v>
      </c>
      <c r="D62" s="77">
        <v>1660</v>
      </c>
      <c r="E62" s="77">
        <v>1647</v>
      </c>
      <c r="F62" s="77">
        <v>1688</v>
      </c>
      <c r="G62" s="77">
        <v>1635</v>
      </c>
      <c r="H62" s="78">
        <v>1544</v>
      </c>
      <c r="I62" s="78">
        <v>1574</v>
      </c>
      <c r="J62" s="79">
        <v>1769</v>
      </c>
      <c r="K62" s="65">
        <v>1833</v>
      </c>
      <c r="L62" s="65">
        <v>1910</v>
      </c>
      <c r="M62" s="66">
        <v>1780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33</v>
      </c>
      <c r="D63" s="77">
        <v>66</v>
      </c>
      <c r="E63" s="77">
        <v>21</v>
      </c>
      <c r="F63" s="77">
        <v>22</v>
      </c>
      <c r="G63" s="77">
        <v>52</v>
      </c>
      <c r="H63" s="78">
        <v>116</v>
      </c>
      <c r="I63" s="78">
        <v>52</v>
      </c>
      <c r="J63" s="79">
        <v>41</v>
      </c>
      <c r="K63" s="65">
        <v>29</v>
      </c>
      <c r="L63" s="65">
        <v>15</v>
      </c>
      <c r="M63" s="66">
        <v>16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20</v>
      </c>
      <c r="D64" s="77">
        <v>29</v>
      </c>
      <c r="E64" s="77">
        <v>18</v>
      </c>
      <c r="F64" s="77">
        <v>21</v>
      </c>
      <c r="G64" s="77">
        <v>12</v>
      </c>
      <c r="H64" s="78">
        <v>1</v>
      </c>
      <c r="I64" s="78">
        <v>0</v>
      </c>
      <c r="J64" s="79">
        <v>4</v>
      </c>
      <c r="K64" s="65">
        <v>7</v>
      </c>
      <c r="L64" s="65">
        <v>8</v>
      </c>
      <c r="M64" s="66">
        <v>6</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3338</v>
      </c>
      <c r="D66" s="81">
        <f t="shared" ref="D66:M66" si="2">+SUM(D60:D65)</f>
        <v>4115</v>
      </c>
      <c r="E66" s="81">
        <f t="shared" si="2"/>
        <v>3863</v>
      </c>
      <c r="F66" s="81">
        <f t="shared" si="2"/>
        <v>4081</v>
      </c>
      <c r="G66" s="81">
        <f t="shared" si="2"/>
        <v>4052</v>
      </c>
      <c r="H66" s="82">
        <f t="shared" si="2"/>
        <v>4205</v>
      </c>
      <c r="I66" s="82">
        <f t="shared" si="2"/>
        <v>3447</v>
      </c>
      <c r="J66" s="83">
        <f t="shared" si="2"/>
        <v>3938</v>
      </c>
      <c r="K66" s="70">
        <f t="shared" si="2"/>
        <v>3694</v>
      </c>
      <c r="L66" s="70">
        <f t="shared" si="2"/>
        <v>3800</v>
      </c>
      <c r="M66" s="71">
        <f t="shared" si="2"/>
        <v>3732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1172</v>
      </c>
      <c r="D71" s="73">
        <v>1383</v>
      </c>
      <c r="E71" s="73">
        <v>1303</v>
      </c>
      <c r="F71" s="73">
        <v>1405</v>
      </c>
      <c r="G71" s="73">
        <v>1580</v>
      </c>
      <c r="H71" s="74">
        <v>1536</v>
      </c>
      <c r="I71" s="74">
        <v>1250</v>
      </c>
      <c r="J71" s="75">
        <v>1332</v>
      </c>
      <c r="K71" s="62">
        <v>1290</v>
      </c>
      <c r="L71" s="62">
        <v>1271</v>
      </c>
      <c r="M71" s="63">
        <v>1344</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88</v>
      </c>
      <c r="D73" s="77">
        <v>95</v>
      </c>
      <c r="E73" s="77">
        <v>102</v>
      </c>
      <c r="F73" s="77">
        <v>97</v>
      </c>
      <c r="G73" s="77">
        <v>120</v>
      </c>
      <c r="H73" s="78">
        <v>111</v>
      </c>
      <c r="I73" s="78">
        <v>111</v>
      </c>
      <c r="J73" s="79">
        <v>140</v>
      </c>
      <c r="K73" s="65">
        <v>138</v>
      </c>
      <c r="L73" s="65">
        <v>114</v>
      </c>
      <c r="M73" s="66">
        <v>85</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16</v>
      </c>
      <c r="D74" s="77">
        <v>18</v>
      </c>
      <c r="E74" s="77">
        <v>16</v>
      </c>
      <c r="F74" s="77">
        <v>8</v>
      </c>
      <c r="G74" s="77">
        <v>11</v>
      </c>
      <c r="H74" s="78">
        <v>9</v>
      </c>
      <c r="I74" s="78">
        <v>0</v>
      </c>
      <c r="J74" s="79">
        <v>18</v>
      </c>
      <c r="K74" s="65">
        <v>22</v>
      </c>
      <c r="L74" s="65">
        <v>14</v>
      </c>
      <c r="M74" s="66">
        <v>16</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451</v>
      </c>
      <c r="D75" s="77">
        <v>455</v>
      </c>
      <c r="E75" s="77">
        <v>422</v>
      </c>
      <c r="F75" s="77">
        <v>380</v>
      </c>
      <c r="G75" s="77">
        <v>357</v>
      </c>
      <c r="H75" s="78">
        <v>345</v>
      </c>
      <c r="I75" s="78">
        <v>386</v>
      </c>
      <c r="J75" s="79">
        <v>446</v>
      </c>
      <c r="K75" s="65">
        <v>464</v>
      </c>
      <c r="L75" s="65">
        <v>475</v>
      </c>
      <c r="M75" s="66">
        <v>450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368</v>
      </c>
      <c r="D76" s="77">
        <v>809</v>
      </c>
      <c r="E76" s="77">
        <v>831</v>
      </c>
      <c r="F76" s="77">
        <v>820</v>
      </c>
      <c r="G76" s="77">
        <v>581</v>
      </c>
      <c r="H76" s="78">
        <v>810</v>
      </c>
      <c r="I76" s="78">
        <v>609</v>
      </c>
      <c r="J76" s="79">
        <v>625</v>
      </c>
      <c r="K76" s="65">
        <v>386</v>
      </c>
      <c r="L76" s="65">
        <v>378</v>
      </c>
      <c r="M76" s="66">
        <v>734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1222</v>
      </c>
      <c r="D77" s="77">
        <v>1345</v>
      </c>
      <c r="E77" s="77">
        <v>1189</v>
      </c>
      <c r="F77" s="77">
        <v>1371</v>
      </c>
      <c r="G77" s="77">
        <v>1403</v>
      </c>
      <c r="H77" s="78">
        <v>1394</v>
      </c>
      <c r="I77" s="78">
        <v>991</v>
      </c>
      <c r="J77" s="79">
        <v>909</v>
      </c>
      <c r="K77" s="65">
        <v>627</v>
      </c>
      <c r="L77" s="65">
        <v>445</v>
      </c>
      <c r="M77" s="66">
        <v>938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21</v>
      </c>
      <c r="D78" s="77">
        <v>10</v>
      </c>
      <c r="E78" s="77">
        <v>0</v>
      </c>
      <c r="F78" s="77">
        <v>0</v>
      </c>
      <c r="G78" s="77">
        <v>0</v>
      </c>
      <c r="H78" s="78">
        <v>0</v>
      </c>
      <c r="I78" s="78">
        <v>0</v>
      </c>
      <c r="J78" s="79">
        <v>0</v>
      </c>
      <c r="K78" s="65">
        <v>0</v>
      </c>
      <c r="L78" s="65">
        <v>0</v>
      </c>
      <c r="M78" s="66">
        <v>165</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100</v>
      </c>
      <c r="J79" s="89">
        <v>468</v>
      </c>
      <c r="K79" s="90">
        <v>767</v>
      </c>
      <c r="L79" s="90">
        <v>1103</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3338</v>
      </c>
      <c r="D80" s="81">
        <f t="shared" ref="D80:M80" si="3">+SUM(D71:D79)</f>
        <v>4115</v>
      </c>
      <c r="E80" s="81">
        <f t="shared" si="3"/>
        <v>3863</v>
      </c>
      <c r="F80" s="81">
        <f t="shared" si="3"/>
        <v>4081</v>
      </c>
      <c r="G80" s="81">
        <f t="shared" si="3"/>
        <v>4052</v>
      </c>
      <c r="H80" s="82">
        <f t="shared" si="3"/>
        <v>4205</v>
      </c>
      <c r="I80" s="82">
        <f t="shared" si="3"/>
        <v>3447</v>
      </c>
      <c r="J80" s="83">
        <f t="shared" si="3"/>
        <v>3938</v>
      </c>
      <c r="K80" s="70">
        <f t="shared" si="3"/>
        <v>3694</v>
      </c>
      <c r="L80" s="70">
        <f t="shared" si="3"/>
        <v>3800</v>
      </c>
      <c r="M80" s="71">
        <f t="shared" si="3"/>
        <v>3732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111</v>
      </c>
      <c r="F86" s="79">
        <v>111</v>
      </c>
      <c r="G86" s="79">
        <v>140</v>
      </c>
      <c r="H86" s="65">
        <v>138</v>
      </c>
      <c r="I86" s="65">
        <v>114</v>
      </c>
      <c r="J86" s="66">
        <v>85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273</v>
      </c>
      <c r="F88" s="79">
        <v>292</v>
      </c>
      <c r="G88" s="79">
        <v>330</v>
      </c>
      <c r="H88" s="65">
        <v>340</v>
      </c>
      <c r="I88" s="65">
        <v>359</v>
      </c>
      <c r="J88" s="66">
        <v>333</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693</v>
      </c>
      <c r="F89" s="79">
        <v>588</v>
      </c>
      <c r="G89" s="79">
        <v>782</v>
      </c>
      <c r="H89" s="65">
        <v>680</v>
      </c>
      <c r="I89" s="65">
        <v>635</v>
      </c>
      <c r="J89" s="66">
        <v>630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355</v>
      </c>
      <c r="F90" s="79">
        <v>298</v>
      </c>
      <c r="G90" s="79">
        <v>367</v>
      </c>
      <c r="H90" s="65">
        <v>280</v>
      </c>
      <c r="I90" s="65">
        <v>245</v>
      </c>
      <c r="J90" s="66">
        <v>236</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334</v>
      </c>
      <c r="F91" s="79">
        <v>290</v>
      </c>
      <c r="G91" s="79">
        <v>345</v>
      </c>
      <c r="H91" s="65">
        <v>353</v>
      </c>
      <c r="I91" s="65">
        <v>404</v>
      </c>
      <c r="J91" s="66">
        <v>337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705</v>
      </c>
      <c r="F92" s="79">
        <v>403</v>
      </c>
      <c r="G92" s="79">
        <v>303</v>
      </c>
      <c r="H92" s="65">
        <v>361</v>
      </c>
      <c r="I92" s="65">
        <v>395</v>
      </c>
      <c r="J92" s="66">
        <v>507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1536</v>
      </c>
      <c r="F93" s="79">
        <v>1250</v>
      </c>
      <c r="G93" s="79">
        <v>1331</v>
      </c>
      <c r="H93" s="65">
        <v>1319</v>
      </c>
      <c r="I93" s="65">
        <v>1407</v>
      </c>
      <c r="J93" s="66">
        <v>1367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9</v>
      </c>
      <c r="F94" s="79">
        <v>0</v>
      </c>
      <c r="G94" s="79">
        <v>18</v>
      </c>
      <c r="H94" s="65">
        <v>22</v>
      </c>
      <c r="I94" s="65">
        <v>14</v>
      </c>
      <c r="J94" s="66">
        <v>16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189</v>
      </c>
      <c r="F95" s="79">
        <v>215</v>
      </c>
      <c r="G95" s="79">
        <v>322</v>
      </c>
      <c r="H95" s="65">
        <v>201</v>
      </c>
      <c r="I95" s="65">
        <v>227</v>
      </c>
      <c r="J95" s="66">
        <v>221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4205</v>
      </c>
      <c r="F96" s="83">
        <f t="shared" si="4"/>
        <v>3447</v>
      </c>
      <c r="G96" s="83">
        <f t="shared" si="4"/>
        <v>3938</v>
      </c>
      <c r="H96" s="70">
        <f t="shared" si="4"/>
        <v>3694</v>
      </c>
      <c r="I96" s="70">
        <f t="shared" si="4"/>
        <v>3800</v>
      </c>
      <c r="J96" s="71">
        <f t="shared" si="4"/>
        <v>3732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3338</v>
      </c>
      <c r="D102" s="102">
        <v>4112</v>
      </c>
      <c r="E102" s="102">
        <v>3863</v>
      </c>
      <c r="F102" s="102">
        <v>4046</v>
      </c>
      <c r="G102" s="102">
        <v>4034</v>
      </c>
      <c r="H102" s="103">
        <v>4016</v>
      </c>
      <c r="I102" s="103">
        <v>3232</v>
      </c>
      <c r="J102" s="103">
        <v>3616</v>
      </c>
      <c r="K102" s="97">
        <v>3493</v>
      </c>
      <c r="L102" s="97">
        <v>3573</v>
      </c>
      <c r="M102" s="98">
        <v>3510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35</v>
      </c>
      <c r="G103" s="77">
        <v>18</v>
      </c>
      <c r="H103" s="78">
        <v>189</v>
      </c>
      <c r="I103" s="78">
        <v>215</v>
      </c>
      <c r="J103" s="78">
        <v>322</v>
      </c>
      <c r="K103" s="65">
        <v>201</v>
      </c>
      <c r="L103" s="65">
        <v>227</v>
      </c>
      <c r="M103" s="66">
        <v>221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1</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3338</v>
      </c>
      <c r="D107" s="81">
        <f t="shared" ref="D107:M107" si="5">+SUM(D102:D106)</f>
        <v>4115</v>
      </c>
      <c r="E107" s="81">
        <f t="shared" si="5"/>
        <v>3863</v>
      </c>
      <c r="F107" s="81">
        <f t="shared" si="5"/>
        <v>4081</v>
      </c>
      <c r="G107" s="81">
        <f t="shared" si="5"/>
        <v>4052</v>
      </c>
      <c r="H107" s="82">
        <f t="shared" si="5"/>
        <v>4205</v>
      </c>
      <c r="I107" s="82">
        <f t="shared" si="5"/>
        <v>3447</v>
      </c>
      <c r="J107" s="82">
        <f t="shared" si="5"/>
        <v>3938</v>
      </c>
      <c r="K107" s="70">
        <f t="shared" si="5"/>
        <v>3694</v>
      </c>
      <c r="L107" s="70">
        <f t="shared" si="5"/>
        <v>3800</v>
      </c>
      <c r="M107" s="71">
        <f t="shared" si="5"/>
        <v>3732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1578</v>
      </c>
      <c r="D113" s="108">
        <v>1759</v>
      </c>
      <c r="E113" s="108">
        <v>1624</v>
      </c>
      <c r="F113" s="108">
        <v>1686</v>
      </c>
      <c r="G113" s="108">
        <v>1765</v>
      </c>
      <c r="H113" s="109">
        <v>1856</v>
      </c>
      <c r="I113" s="109">
        <v>1531</v>
      </c>
      <c r="J113" s="97">
        <v>1597</v>
      </c>
      <c r="K113" s="97">
        <v>1445</v>
      </c>
      <c r="L113" s="97">
        <v>1509</v>
      </c>
      <c r="M113" s="98">
        <v>1519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1760</v>
      </c>
      <c r="D114" s="77">
        <v>2356</v>
      </c>
      <c r="E114" s="77">
        <v>2239</v>
      </c>
      <c r="F114" s="77">
        <v>2395</v>
      </c>
      <c r="G114" s="77">
        <v>2287</v>
      </c>
      <c r="H114" s="78">
        <v>2349</v>
      </c>
      <c r="I114" s="78">
        <v>1916</v>
      </c>
      <c r="J114" s="78">
        <v>2341</v>
      </c>
      <c r="K114" s="65">
        <v>2249</v>
      </c>
      <c r="L114" s="65">
        <v>2291</v>
      </c>
      <c r="M114" s="66">
        <v>2213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3338</v>
      </c>
      <c r="D116" s="81">
        <f t="shared" si="6"/>
        <v>4115</v>
      </c>
      <c r="E116" s="81">
        <f t="shared" si="6"/>
        <v>3863</v>
      </c>
      <c r="F116" s="81">
        <f t="shared" si="6"/>
        <v>4081</v>
      </c>
      <c r="G116" s="81">
        <f t="shared" si="6"/>
        <v>4052</v>
      </c>
      <c r="H116" s="82">
        <f t="shared" si="6"/>
        <v>4205</v>
      </c>
      <c r="I116" s="82">
        <f t="shared" si="6"/>
        <v>3447</v>
      </c>
      <c r="J116" s="82">
        <f t="shared" si="6"/>
        <v>3938</v>
      </c>
      <c r="K116" s="70">
        <f t="shared" si="6"/>
        <v>3694</v>
      </c>
      <c r="L116" s="70">
        <f t="shared" si="6"/>
        <v>3800</v>
      </c>
      <c r="M116" s="71">
        <f t="shared" si="6"/>
        <v>3732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1930</v>
      </c>
      <c r="D122" s="115">
        <v>0</v>
      </c>
      <c r="E122" s="116">
        <f t="shared" ref="E122:E126" si="8">+IF(OR(C122=0,C122="-"),"",(D122/C122))</f>
        <v>0</v>
      </c>
      <c r="F122" s="137"/>
      <c r="G122" s="241" t="s">
        <v>50</v>
      </c>
      <c r="H122" s="243"/>
      <c r="I122" s="117">
        <v>18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1780</v>
      </c>
      <c r="D123" s="115">
        <v>1780</v>
      </c>
      <c r="E123" s="116">
        <f t="shared" si="8"/>
        <v>1</v>
      </c>
      <c r="F123" s="137"/>
      <c r="G123" s="241" t="s">
        <v>51</v>
      </c>
      <c r="H123" s="243"/>
      <c r="I123" s="117">
        <v>13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16</v>
      </c>
      <c r="D124" s="115">
        <v>16</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6</v>
      </c>
      <c r="D125" s="115">
        <v>6</v>
      </c>
      <c r="E125" s="116">
        <f t="shared" si="8"/>
        <v>1</v>
      </c>
      <c r="F125" s="137"/>
      <c r="G125" s="241" t="s">
        <v>53</v>
      </c>
      <c r="H125" s="243"/>
      <c r="I125" s="117">
        <v>1</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3732</v>
      </c>
      <c r="D127" s="118">
        <f>+SUM(D121:D126)</f>
        <v>1802</v>
      </c>
      <c r="E127" s="119">
        <f t="shared" ref="E127" si="9">+IF(C127=0,"",(D127/C127))</f>
        <v>0.48285101822079313</v>
      </c>
      <c r="F127" s="137"/>
      <c r="G127" s="246" t="s">
        <v>41</v>
      </c>
      <c r="H127" s="248"/>
      <c r="I127" s="120">
        <f>+SUM(I121:I126)</f>
        <v>33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167</v>
      </c>
      <c r="D133" s="77">
        <v>232</v>
      </c>
      <c r="E133" s="77">
        <v>735</v>
      </c>
      <c r="F133" s="77">
        <v>749</v>
      </c>
      <c r="G133" s="78">
        <v>740</v>
      </c>
      <c r="H133" s="78">
        <v>482</v>
      </c>
      <c r="I133" s="79">
        <v>222</v>
      </c>
      <c r="J133" s="78">
        <v>847</v>
      </c>
      <c r="K133" s="78">
        <v>109</v>
      </c>
      <c r="L133" s="124">
        <v>110</v>
      </c>
      <c r="M133" s="125">
        <v>145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298</v>
      </c>
      <c r="D134" s="77">
        <v>307</v>
      </c>
      <c r="E134" s="77">
        <v>242</v>
      </c>
      <c r="F134" s="77">
        <v>306</v>
      </c>
      <c r="G134" s="78">
        <v>265</v>
      </c>
      <c r="H134" s="78">
        <v>202</v>
      </c>
      <c r="I134" s="79">
        <v>307</v>
      </c>
      <c r="J134" s="78">
        <v>444</v>
      </c>
      <c r="K134" s="78">
        <v>371</v>
      </c>
      <c r="L134" s="124">
        <v>342</v>
      </c>
      <c r="M134" s="125">
        <v>241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24</v>
      </c>
      <c r="D135" s="77">
        <v>56</v>
      </c>
      <c r="E135" s="77">
        <v>8</v>
      </c>
      <c r="F135" s="77">
        <v>14</v>
      </c>
      <c r="G135" s="78">
        <v>44</v>
      </c>
      <c r="H135" s="78">
        <v>31</v>
      </c>
      <c r="I135" s="79">
        <v>0</v>
      </c>
      <c r="J135" s="78">
        <v>22</v>
      </c>
      <c r="K135" s="78">
        <v>22</v>
      </c>
      <c r="L135" s="124">
        <v>5</v>
      </c>
      <c r="M135" s="125">
        <v>11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20</v>
      </c>
      <c r="D136" s="77">
        <v>11</v>
      </c>
      <c r="E136" s="77">
        <v>0</v>
      </c>
      <c r="F136" s="77">
        <v>9</v>
      </c>
      <c r="G136" s="78">
        <v>0</v>
      </c>
      <c r="H136" s="78">
        <v>0</v>
      </c>
      <c r="I136" s="79">
        <v>0</v>
      </c>
      <c r="J136" s="78">
        <v>1</v>
      </c>
      <c r="K136" s="78">
        <v>5</v>
      </c>
      <c r="L136" s="124">
        <v>6</v>
      </c>
      <c r="M136" s="125">
        <v>1</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509</v>
      </c>
      <c r="D138" s="81">
        <f t="shared" ref="D138:I138" si="10">+SUM(D132:D137)</f>
        <v>606</v>
      </c>
      <c r="E138" s="81">
        <f t="shared" si="10"/>
        <v>985</v>
      </c>
      <c r="F138" s="81">
        <f t="shared" si="10"/>
        <v>1078</v>
      </c>
      <c r="G138" s="82">
        <f t="shared" si="10"/>
        <v>1049</v>
      </c>
      <c r="H138" s="82">
        <f t="shared" si="10"/>
        <v>715</v>
      </c>
      <c r="I138" s="83">
        <f t="shared" si="10"/>
        <v>529</v>
      </c>
      <c r="J138" s="82">
        <f>+SUM(J132:J137)</f>
        <v>1314</v>
      </c>
      <c r="K138" s="82">
        <f t="shared" ref="K138" si="11">+SUM(K132:K137)</f>
        <v>507</v>
      </c>
      <c r="L138" s="127">
        <f>+SUM(L132:L137)</f>
        <v>463</v>
      </c>
      <c r="M138" s="128">
        <f>+SUM(M132:M137)</f>
        <v>398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348</v>
      </c>
      <c r="D145" s="77">
        <v>394</v>
      </c>
      <c r="E145" s="77">
        <v>355</v>
      </c>
      <c r="F145" s="77">
        <v>525</v>
      </c>
      <c r="G145" s="78">
        <v>435</v>
      </c>
      <c r="H145" s="78">
        <v>567</v>
      </c>
      <c r="I145" s="79">
        <v>406</v>
      </c>
      <c r="J145" s="78">
        <v>526</v>
      </c>
      <c r="K145" s="78">
        <v>259</v>
      </c>
      <c r="L145" s="124">
        <v>450</v>
      </c>
      <c r="M145" s="125">
        <v>263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311</v>
      </c>
      <c r="D146" s="77">
        <v>192</v>
      </c>
      <c r="E146" s="77">
        <v>246</v>
      </c>
      <c r="F146" s="77">
        <v>259</v>
      </c>
      <c r="G146" s="78">
        <v>170</v>
      </c>
      <c r="H146" s="78">
        <v>145</v>
      </c>
      <c r="I146" s="79">
        <v>204</v>
      </c>
      <c r="J146" s="78">
        <v>230</v>
      </c>
      <c r="K146" s="78">
        <v>232</v>
      </c>
      <c r="L146" s="124">
        <v>225</v>
      </c>
      <c r="M146" s="125">
        <v>175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25</v>
      </c>
      <c r="D147" s="77">
        <v>18</v>
      </c>
      <c r="E147" s="77">
        <v>63</v>
      </c>
      <c r="F147" s="77">
        <v>17</v>
      </c>
      <c r="G147" s="78">
        <v>20</v>
      </c>
      <c r="H147" s="78">
        <v>19</v>
      </c>
      <c r="I147" s="79">
        <v>41</v>
      </c>
      <c r="J147" s="78">
        <v>4</v>
      </c>
      <c r="K147" s="78">
        <v>24</v>
      </c>
      <c r="L147" s="124">
        <v>36</v>
      </c>
      <c r="M147" s="125">
        <v>15</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11</v>
      </c>
      <c r="F148" s="77">
        <v>4</v>
      </c>
      <c r="G148" s="78">
        <v>8</v>
      </c>
      <c r="H148" s="78">
        <v>6</v>
      </c>
      <c r="I148" s="79">
        <v>10</v>
      </c>
      <c r="J148" s="78">
        <v>2</v>
      </c>
      <c r="K148" s="78">
        <v>0</v>
      </c>
      <c r="L148" s="124">
        <v>3</v>
      </c>
      <c r="M148" s="125">
        <v>2</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684</v>
      </c>
      <c r="D150" s="81">
        <f t="shared" ref="D150:I150" si="12">+SUM(D144:D149)</f>
        <v>604</v>
      </c>
      <c r="E150" s="81">
        <f t="shared" si="12"/>
        <v>675</v>
      </c>
      <c r="F150" s="81">
        <f t="shared" si="12"/>
        <v>805</v>
      </c>
      <c r="G150" s="82">
        <f t="shared" si="12"/>
        <v>633</v>
      </c>
      <c r="H150" s="82">
        <f t="shared" si="12"/>
        <v>737</v>
      </c>
      <c r="I150" s="83">
        <f t="shared" si="12"/>
        <v>661</v>
      </c>
      <c r="J150" s="82">
        <f>+SUM(J144:J149)</f>
        <v>762</v>
      </c>
      <c r="K150" s="82">
        <f t="shared" ref="K150" si="13">+SUM(K144:K149)</f>
        <v>515</v>
      </c>
      <c r="L150" s="127">
        <f>+SUM(L144:L149)</f>
        <v>714</v>
      </c>
      <c r="M150" s="128">
        <f>+SUM(M144:M149)</f>
        <v>455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2820</v>
      </c>
      <c r="C155" s="130">
        <f>+IFERROR((VLOOKUP(A155,Hoja2!$A$2:$I$1444,4,FALSE)),"")</f>
        <v>2820</v>
      </c>
      <c r="D155" s="169" t="str">
        <f>+IFERROR((VLOOKUP(A155,Hoja2!$A$2:$I$1444,5,FALSE)),"")</f>
        <v>CORPORACION UNIVERSITARIA LASALLISTA</v>
      </c>
      <c r="E155" s="169"/>
      <c r="F155" s="169"/>
      <c r="G155" s="170"/>
      <c r="H155" s="130" t="str">
        <f>+IFERROR((VLOOKUP(A155,Hoja2!$A$2:$I$1444,6,FALSE)),"")</f>
        <v>Antioquia</v>
      </c>
      <c r="I155" s="130" t="str">
        <f>+IFERROR((VLOOKUP(A155,Hoja2!$A$2:$I$1444,7,FALSE)),"")</f>
        <v>Privado</v>
      </c>
      <c r="J155" s="249" t="str">
        <f>+IFERROR((VLOOKUP(A155,Hoja2!$A$2:$I$1444,8,FALSE)),"")</f>
        <v>Institución Universitaria/Escuela Tecnológica</v>
      </c>
      <c r="K155" s="250"/>
      <c r="L155" s="131">
        <f>+IFERROR((VLOOKUP(A155,Hoja2!$A$2:$I$1444,9,FALSE)),"")</f>
        <v>1802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1930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3732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MgQz6BzPqedbYH3u6NLbB4NJ/eNPFK6/ROMflmWchqQrAddSBSGhaO5beaycSBm/NJewRwpQGEIwxRV/YEWUw==" saltValue="JIyFw4gBCQpFtCyXtoP1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1</v>
      </c>
      <c r="B86">
        <v>5129</v>
      </c>
      <c r="C86">
        <v>2820</v>
      </c>
      <c r="D86">
        <v>2820</v>
      </c>
      <c r="E86" t="s">
        <v>199</v>
      </c>
      <c r="F86" t="s">
        <v>129</v>
      </c>
      <c r="G86" t="s">
        <v>138</v>
      </c>
      <c r="H86" t="s">
        <v>156</v>
      </c>
      <c r="I86">
        <v>1802</v>
      </c>
    </row>
    <row r="87" spans="1:9" x14ac:dyDescent="0.25">
      <c r="A87" s="167">
        <f>+COUNTIF($B$1:B87,Hoja1!$D$10)</f>
        <v>2</v>
      </c>
      <c r="B87">
        <v>5129</v>
      </c>
      <c r="C87">
        <v>9110</v>
      </c>
      <c r="D87">
        <v>9110</v>
      </c>
      <c r="E87" t="s">
        <v>186</v>
      </c>
      <c r="F87" t="s">
        <v>137</v>
      </c>
      <c r="G87" t="s">
        <v>39</v>
      </c>
      <c r="H87" t="s">
        <v>179</v>
      </c>
      <c r="I87">
        <v>1930</v>
      </c>
    </row>
    <row r="88" spans="1:9" x14ac:dyDescent="0.25">
      <c r="A88" s="167">
        <f>+COUNTIF($B$1:B88,Hoja1!$D$10)</f>
        <v>2</v>
      </c>
      <c r="B88">
        <v>5147</v>
      </c>
      <c r="C88">
        <v>1201</v>
      </c>
      <c r="D88">
        <v>1201</v>
      </c>
      <c r="E88" t="s">
        <v>133</v>
      </c>
      <c r="F88" t="s">
        <v>129</v>
      </c>
      <c r="G88" t="s">
        <v>39</v>
      </c>
      <c r="H88" t="s">
        <v>130</v>
      </c>
      <c r="I88">
        <v>528</v>
      </c>
    </row>
    <row r="89" spans="1:9" x14ac:dyDescent="0.25">
      <c r="A89" s="167">
        <f>+COUNTIF($B$1:B89,Hoja1!$D$10)</f>
        <v>2</v>
      </c>
      <c r="B89">
        <v>5147</v>
      </c>
      <c r="C89">
        <v>1201</v>
      </c>
      <c r="D89">
        <v>1223</v>
      </c>
      <c r="E89" t="s">
        <v>133</v>
      </c>
      <c r="F89" t="s">
        <v>129</v>
      </c>
      <c r="G89" t="s">
        <v>39</v>
      </c>
      <c r="H89" t="s">
        <v>130</v>
      </c>
      <c r="I89">
        <v>12</v>
      </c>
    </row>
    <row r="90" spans="1:9" x14ac:dyDescent="0.25">
      <c r="A90" s="167">
        <f>+COUNTIF($B$1:B90,Hoja1!$D$10)</f>
        <v>2</v>
      </c>
      <c r="B90">
        <v>5148</v>
      </c>
      <c r="C90">
        <v>1201</v>
      </c>
      <c r="D90">
        <v>1201</v>
      </c>
      <c r="E90" t="s">
        <v>133</v>
      </c>
      <c r="F90" t="s">
        <v>129</v>
      </c>
      <c r="G90" t="s">
        <v>39</v>
      </c>
      <c r="H90" t="s">
        <v>130</v>
      </c>
      <c r="I90">
        <v>1930</v>
      </c>
    </row>
    <row r="91" spans="1:9" x14ac:dyDescent="0.25">
      <c r="A91" s="167">
        <f>+COUNTIF($B$1:B91,Hoja1!$D$10)</f>
        <v>2</v>
      </c>
      <c r="B91">
        <v>5148</v>
      </c>
      <c r="C91">
        <v>1201</v>
      </c>
      <c r="D91">
        <v>1219</v>
      </c>
      <c r="E91" t="s">
        <v>133</v>
      </c>
      <c r="F91" t="s">
        <v>129</v>
      </c>
      <c r="G91" t="s">
        <v>39</v>
      </c>
      <c r="H91" t="s">
        <v>130</v>
      </c>
      <c r="I91">
        <v>342</v>
      </c>
    </row>
    <row r="92" spans="1:9" x14ac:dyDescent="0.25">
      <c r="A92" s="167">
        <f>+COUNTIF($B$1:B92,Hoja1!$D$10)</f>
        <v>2</v>
      </c>
      <c r="B92">
        <v>5148</v>
      </c>
      <c r="C92">
        <v>1201</v>
      </c>
      <c r="D92">
        <v>1223</v>
      </c>
      <c r="E92" t="s">
        <v>133</v>
      </c>
      <c r="F92" t="s">
        <v>129</v>
      </c>
      <c r="G92" t="s">
        <v>39</v>
      </c>
      <c r="H92" t="s">
        <v>130</v>
      </c>
      <c r="I92">
        <v>58</v>
      </c>
    </row>
    <row r="93" spans="1:9" x14ac:dyDescent="0.25">
      <c r="A93" s="167">
        <f>+COUNTIF($B$1:B93,Hoja1!$D$10)</f>
        <v>2</v>
      </c>
      <c r="B93">
        <v>5148</v>
      </c>
      <c r="C93">
        <v>1201</v>
      </c>
      <c r="D93">
        <v>9125</v>
      </c>
      <c r="E93" t="s">
        <v>133</v>
      </c>
      <c r="F93" t="s">
        <v>129</v>
      </c>
      <c r="G93" t="s">
        <v>39</v>
      </c>
      <c r="H93" t="s">
        <v>130</v>
      </c>
      <c r="I93">
        <v>1</v>
      </c>
    </row>
    <row r="94" spans="1:9" x14ac:dyDescent="0.25">
      <c r="A94" s="167">
        <f>+COUNTIF($B$1:B94,Hoja1!$D$10)</f>
        <v>2</v>
      </c>
      <c r="B94">
        <v>5148</v>
      </c>
      <c r="C94">
        <v>2104</v>
      </c>
      <c r="D94">
        <v>2104</v>
      </c>
      <c r="E94" t="s">
        <v>155</v>
      </c>
      <c r="F94" t="s">
        <v>137</v>
      </c>
      <c r="G94" t="s">
        <v>39</v>
      </c>
      <c r="H94" t="s">
        <v>156</v>
      </c>
      <c r="I94">
        <v>21</v>
      </c>
    </row>
    <row r="95" spans="1:9" x14ac:dyDescent="0.25">
      <c r="A95" s="167">
        <f>+COUNTIF($B$1:B95,Hoja1!$D$10)</f>
        <v>2</v>
      </c>
      <c r="B95">
        <v>5154</v>
      </c>
      <c r="C95">
        <v>1201</v>
      </c>
      <c r="D95">
        <v>1201</v>
      </c>
      <c r="E95" t="s">
        <v>133</v>
      </c>
      <c r="F95" t="s">
        <v>129</v>
      </c>
      <c r="G95" t="s">
        <v>39</v>
      </c>
      <c r="H95" t="s">
        <v>130</v>
      </c>
      <c r="I95">
        <v>634</v>
      </c>
    </row>
    <row r="96" spans="1:9" x14ac:dyDescent="0.25">
      <c r="A96" s="167">
        <f>+COUNTIF($B$1:B96,Hoja1!$D$10)</f>
        <v>2</v>
      </c>
      <c r="B96">
        <v>5154</v>
      </c>
      <c r="C96">
        <v>1201</v>
      </c>
      <c r="D96">
        <v>1221</v>
      </c>
      <c r="E96" t="s">
        <v>133</v>
      </c>
      <c r="F96" t="s">
        <v>129</v>
      </c>
      <c r="G96" t="s">
        <v>39</v>
      </c>
      <c r="H96" t="s">
        <v>130</v>
      </c>
      <c r="I96">
        <v>180</v>
      </c>
    </row>
    <row r="97" spans="1:9" x14ac:dyDescent="0.25">
      <c r="A97" s="167">
        <f>+COUNTIF($B$1:B97,Hoja1!$D$10)</f>
        <v>2</v>
      </c>
      <c r="B97">
        <v>5154</v>
      </c>
      <c r="C97">
        <v>1201</v>
      </c>
      <c r="D97">
        <v>1223</v>
      </c>
      <c r="E97" t="s">
        <v>133</v>
      </c>
      <c r="F97" t="s">
        <v>129</v>
      </c>
      <c r="G97" t="s">
        <v>39</v>
      </c>
      <c r="H97" t="s">
        <v>130</v>
      </c>
      <c r="I97">
        <v>64</v>
      </c>
    </row>
    <row r="98" spans="1:9" x14ac:dyDescent="0.25">
      <c r="A98" s="167">
        <f>+COUNTIF($B$1:B98,Hoja1!$D$10)</f>
        <v>2</v>
      </c>
      <c r="B98">
        <v>5154</v>
      </c>
      <c r="C98">
        <v>2104</v>
      </c>
      <c r="D98">
        <v>2104</v>
      </c>
      <c r="E98" t="s">
        <v>155</v>
      </c>
      <c r="F98" t="s">
        <v>137</v>
      </c>
      <c r="G98" t="s">
        <v>39</v>
      </c>
      <c r="H98" t="s">
        <v>156</v>
      </c>
      <c r="I98">
        <v>6</v>
      </c>
    </row>
    <row r="99" spans="1:9" x14ac:dyDescent="0.25">
      <c r="A99" s="167">
        <f>+COUNTIF($B$1:B99,Hoja1!$D$10)</f>
        <v>2</v>
      </c>
      <c r="B99">
        <v>5154</v>
      </c>
      <c r="C99">
        <v>2833</v>
      </c>
      <c r="D99">
        <v>2833</v>
      </c>
      <c r="E99" t="s">
        <v>171</v>
      </c>
      <c r="F99" t="s">
        <v>129</v>
      </c>
      <c r="G99" t="s">
        <v>138</v>
      </c>
      <c r="H99" t="s">
        <v>156</v>
      </c>
      <c r="I99">
        <v>306</v>
      </c>
    </row>
    <row r="100" spans="1:9" x14ac:dyDescent="0.25">
      <c r="A100" s="167">
        <f>+COUNTIF($B$1:B100,Hoja1!$D$10)</f>
        <v>2</v>
      </c>
      <c r="B100">
        <v>5154</v>
      </c>
      <c r="C100">
        <v>9110</v>
      </c>
      <c r="D100">
        <v>9110</v>
      </c>
      <c r="E100" t="s">
        <v>186</v>
      </c>
      <c r="F100" t="s">
        <v>137</v>
      </c>
      <c r="G100" t="s">
        <v>39</v>
      </c>
      <c r="H100" t="s">
        <v>179</v>
      </c>
      <c r="I100">
        <v>1333</v>
      </c>
    </row>
    <row r="101" spans="1:9" x14ac:dyDescent="0.25">
      <c r="A101" s="167">
        <f>+COUNTIF($B$1:B101,Hoja1!$D$10)</f>
        <v>2</v>
      </c>
      <c r="B101">
        <v>5172</v>
      </c>
      <c r="C101">
        <v>2104</v>
      </c>
      <c r="D101">
        <v>2104</v>
      </c>
      <c r="E101" t="s">
        <v>155</v>
      </c>
      <c r="F101" t="s">
        <v>137</v>
      </c>
      <c r="G101" t="s">
        <v>39</v>
      </c>
      <c r="H101" t="s">
        <v>156</v>
      </c>
      <c r="I101">
        <v>15</v>
      </c>
    </row>
    <row r="102" spans="1:9" x14ac:dyDescent="0.25">
      <c r="A102" s="167">
        <f>+COUNTIF($B$1:B102,Hoja1!$D$10)</f>
        <v>2</v>
      </c>
      <c r="B102">
        <v>5190</v>
      </c>
      <c r="C102">
        <v>9110</v>
      </c>
      <c r="D102">
        <v>9110</v>
      </c>
      <c r="E102" t="s">
        <v>186</v>
      </c>
      <c r="F102" t="s">
        <v>137</v>
      </c>
      <c r="G102" t="s">
        <v>39</v>
      </c>
      <c r="H102" t="s">
        <v>179</v>
      </c>
      <c r="I102">
        <v>310</v>
      </c>
    </row>
    <row r="103" spans="1:9" x14ac:dyDescent="0.25">
      <c r="A103" s="167">
        <f>+COUNTIF($B$1:B103,Hoja1!$D$10)</f>
        <v>2</v>
      </c>
      <c r="B103">
        <v>5212</v>
      </c>
      <c r="C103">
        <v>3204</v>
      </c>
      <c r="D103">
        <v>3204</v>
      </c>
      <c r="E103" t="s">
        <v>174</v>
      </c>
      <c r="F103" t="s">
        <v>129</v>
      </c>
      <c r="G103" t="s">
        <v>39</v>
      </c>
      <c r="H103" t="s">
        <v>156</v>
      </c>
      <c r="I103">
        <v>257</v>
      </c>
    </row>
    <row r="104" spans="1:9" x14ac:dyDescent="0.25">
      <c r="A104" s="167">
        <f>+COUNTIF($B$1:B104,Hoja1!$D$10)</f>
        <v>2</v>
      </c>
      <c r="B104">
        <v>5234</v>
      </c>
      <c r="C104">
        <v>2104</v>
      </c>
      <c r="D104">
        <v>2104</v>
      </c>
      <c r="E104" t="s">
        <v>155</v>
      </c>
      <c r="F104" t="s">
        <v>137</v>
      </c>
      <c r="G104" t="s">
        <v>39</v>
      </c>
      <c r="H104" t="s">
        <v>156</v>
      </c>
      <c r="I104">
        <v>30</v>
      </c>
    </row>
    <row r="105" spans="1:9" x14ac:dyDescent="0.25">
      <c r="A105" s="167">
        <f>+COUNTIF($B$1:B105,Hoja1!$D$10)</f>
        <v>2</v>
      </c>
      <c r="B105">
        <v>5240</v>
      </c>
      <c r="C105">
        <v>2104</v>
      </c>
      <c r="D105">
        <v>2104</v>
      </c>
      <c r="E105" t="s">
        <v>155</v>
      </c>
      <c r="F105" t="s">
        <v>137</v>
      </c>
      <c r="G105" t="s">
        <v>39</v>
      </c>
      <c r="H105" t="s">
        <v>156</v>
      </c>
      <c r="I105">
        <v>16</v>
      </c>
    </row>
    <row r="106" spans="1:9" x14ac:dyDescent="0.25">
      <c r="A106" s="167">
        <f>+COUNTIF($B$1:B106,Hoja1!$D$10)</f>
        <v>2</v>
      </c>
      <c r="B106">
        <v>5250</v>
      </c>
      <c r="C106">
        <v>9110</v>
      </c>
      <c r="D106">
        <v>9110</v>
      </c>
      <c r="E106" t="s">
        <v>186</v>
      </c>
      <c r="F106" t="s">
        <v>137</v>
      </c>
      <c r="G106" t="s">
        <v>39</v>
      </c>
      <c r="H106" t="s">
        <v>179</v>
      </c>
      <c r="I106">
        <v>469</v>
      </c>
    </row>
    <row r="107" spans="1:9" x14ac:dyDescent="0.25">
      <c r="A107" s="167">
        <f>+COUNTIF($B$1:B107,Hoja1!$D$10)</f>
        <v>2</v>
      </c>
      <c r="B107">
        <v>5266</v>
      </c>
      <c r="C107">
        <v>1818</v>
      </c>
      <c r="D107">
        <v>1818</v>
      </c>
      <c r="E107" t="s">
        <v>149</v>
      </c>
      <c r="F107" t="s">
        <v>137</v>
      </c>
      <c r="G107" t="s">
        <v>138</v>
      </c>
      <c r="H107" t="s">
        <v>130</v>
      </c>
      <c r="I107">
        <v>469</v>
      </c>
    </row>
    <row r="108" spans="1:9" x14ac:dyDescent="0.25">
      <c r="A108" s="167">
        <f>+COUNTIF($B$1:B108,Hoja1!$D$10)</f>
        <v>2</v>
      </c>
      <c r="B108">
        <v>5266</v>
      </c>
      <c r="C108">
        <v>2302</v>
      </c>
      <c r="D108">
        <v>2302</v>
      </c>
      <c r="E108" t="s">
        <v>200</v>
      </c>
      <c r="F108" t="s">
        <v>129</v>
      </c>
      <c r="G108" t="s">
        <v>39</v>
      </c>
      <c r="H108" t="s">
        <v>156</v>
      </c>
      <c r="I108">
        <v>5732</v>
      </c>
    </row>
    <row r="109" spans="1:9" x14ac:dyDescent="0.25">
      <c r="A109" s="167">
        <f>+COUNTIF($B$1:B109,Hoja1!$D$10)</f>
        <v>2</v>
      </c>
      <c r="B109">
        <v>5266</v>
      </c>
      <c r="C109">
        <v>2813</v>
      </c>
      <c r="D109">
        <v>2813</v>
      </c>
      <c r="E109" t="s">
        <v>168</v>
      </c>
      <c r="F109" t="s">
        <v>129</v>
      </c>
      <c r="G109" t="s">
        <v>138</v>
      </c>
      <c r="H109" t="s">
        <v>130</v>
      </c>
      <c r="I109">
        <v>1095</v>
      </c>
    </row>
    <row r="110" spans="1:9" x14ac:dyDescent="0.25">
      <c r="A110" s="167">
        <f>+COUNTIF($B$1:B110,Hoja1!$D$10)</f>
        <v>2</v>
      </c>
      <c r="B110">
        <v>5266</v>
      </c>
      <c r="C110">
        <v>3303</v>
      </c>
      <c r="D110">
        <v>3303</v>
      </c>
      <c r="E110" t="s">
        <v>201</v>
      </c>
      <c r="F110" t="s">
        <v>129</v>
      </c>
      <c r="G110" t="s">
        <v>39</v>
      </c>
      <c r="H110" t="s">
        <v>179</v>
      </c>
      <c r="I110">
        <v>1239</v>
      </c>
    </row>
    <row r="111" spans="1:9" x14ac:dyDescent="0.25">
      <c r="A111" s="167">
        <f>+COUNTIF($B$1:B111,Hoja1!$D$10)</f>
        <v>2</v>
      </c>
      <c r="B111">
        <v>5282</v>
      </c>
      <c r="C111">
        <v>2104</v>
      </c>
      <c r="D111">
        <v>2104</v>
      </c>
      <c r="E111" t="s">
        <v>155</v>
      </c>
      <c r="F111" t="s">
        <v>137</v>
      </c>
      <c r="G111" t="s">
        <v>39</v>
      </c>
      <c r="H111" t="s">
        <v>156</v>
      </c>
      <c r="I111">
        <v>8</v>
      </c>
    </row>
    <row r="112" spans="1:9" x14ac:dyDescent="0.25">
      <c r="A112" s="167">
        <f>+COUNTIF($B$1:B112,Hoja1!$D$10)</f>
        <v>2</v>
      </c>
      <c r="B112">
        <v>5306</v>
      </c>
      <c r="C112">
        <v>2104</v>
      </c>
      <c r="D112">
        <v>2104</v>
      </c>
      <c r="E112" t="s">
        <v>155</v>
      </c>
      <c r="F112" t="s">
        <v>137</v>
      </c>
      <c r="G112" t="s">
        <v>39</v>
      </c>
      <c r="H112" t="s">
        <v>156</v>
      </c>
      <c r="I112">
        <v>18</v>
      </c>
    </row>
    <row r="113" spans="1:9" x14ac:dyDescent="0.25">
      <c r="A113" s="167">
        <f>+COUNTIF($B$1:B113,Hoja1!$D$10)</f>
        <v>2</v>
      </c>
      <c r="B113">
        <v>5318</v>
      </c>
      <c r="C113">
        <v>9110</v>
      </c>
      <c r="D113">
        <v>9110</v>
      </c>
      <c r="E113" t="s">
        <v>186</v>
      </c>
      <c r="F113" t="s">
        <v>137</v>
      </c>
      <c r="G113" t="s">
        <v>39</v>
      </c>
      <c r="H113" t="s">
        <v>179</v>
      </c>
      <c r="I113">
        <v>115</v>
      </c>
    </row>
    <row r="114" spans="1:9" x14ac:dyDescent="0.25">
      <c r="A114" s="167">
        <f>+COUNTIF($B$1:B114,Hoja1!$D$10)</f>
        <v>2</v>
      </c>
      <c r="B114">
        <v>5360</v>
      </c>
      <c r="C114">
        <v>2829</v>
      </c>
      <c r="D114">
        <v>2829</v>
      </c>
      <c r="E114" t="s">
        <v>170</v>
      </c>
      <c r="F114" t="s">
        <v>137</v>
      </c>
      <c r="G114" t="s">
        <v>138</v>
      </c>
      <c r="H114" t="s">
        <v>156</v>
      </c>
      <c r="I114">
        <v>64</v>
      </c>
    </row>
    <row r="115" spans="1:9" x14ac:dyDescent="0.25">
      <c r="A115" s="167">
        <f>+COUNTIF($B$1:B115,Hoja1!$D$10)</f>
        <v>2</v>
      </c>
      <c r="B115">
        <v>5360</v>
      </c>
      <c r="C115">
        <v>3204</v>
      </c>
      <c r="D115">
        <v>3204</v>
      </c>
      <c r="E115" t="s">
        <v>174</v>
      </c>
      <c r="F115" t="s">
        <v>129</v>
      </c>
      <c r="G115" t="s">
        <v>39</v>
      </c>
      <c r="H115" t="s">
        <v>156</v>
      </c>
      <c r="I115">
        <v>1129</v>
      </c>
    </row>
    <row r="116" spans="1:9" x14ac:dyDescent="0.25">
      <c r="A116" s="167">
        <f>+COUNTIF($B$1:B116,Hoja1!$D$10)</f>
        <v>2</v>
      </c>
      <c r="B116">
        <v>5360</v>
      </c>
      <c r="C116">
        <v>9110</v>
      </c>
      <c r="D116">
        <v>9110</v>
      </c>
      <c r="E116" t="s">
        <v>186</v>
      </c>
      <c r="F116" t="s">
        <v>137</v>
      </c>
      <c r="G116" t="s">
        <v>39</v>
      </c>
      <c r="H116" t="s">
        <v>179</v>
      </c>
      <c r="I116">
        <v>5165</v>
      </c>
    </row>
    <row r="117" spans="1:9" x14ac:dyDescent="0.25">
      <c r="A117" s="167">
        <f>+COUNTIF($B$1:B117,Hoja1!$D$10)</f>
        <v>2</v>
      </c>
      <c r="B117">
        <v>5361</v>
      </c>
      <c r="C117">
        <v>2104</v>
      </c>
      <c r="D117">
        <v>2104</v>
      </c>
      <c r="E117" t="s">
        <v>155</v>
      </c>
      <c r="F117" t="s">
        <v>137</v>
      </c>
      <c r="G117" t="s">
        <v>39</v>
      </c>
      <c r="H117" t="s">
        <v>156</v>
      </c>
      <c r="I117">
        <v>43</v>
      </c>
    </row>
    <row r="118" spans="1:9" x14ac:dyDescent="0.25">
      <c r="A118" s="167">
        <f>+COUNTIF($B$1:B118,Hoja1!$D$10)</f>
        <v>2</v>
      </c>
      <c r="B118">
        <v>5364</v>
      </c>
      <c r="C118">
        <v>2104</v>
      </c>
      <c r="D118">
        <v>2104</v>
      </c>
      <c r="E118" t="s">
        <v>155</v>
      </c>
      <c r="F118" t="s">
        <v>137</v>
      </c>
      <c r="G118" t="s">
        <v>39</v>
      </c>
      <c r="H118" t="s">
        <v>156</v>
      </c>
      <c r="I118">
        <v>8</v>
      </c>
    </row>
    <row r="119" spans="1:9" x14ac:dyDescent="0.25">
      <c r="A119" s="167">
        <f>+COUNTIF($B$1:B119,Hoja1!$D$10)</f>
        <v>2</v>
      </c>
      <c r="B119">
        <v>5364</v>
      </c>
      <c r="C119">
        <v>9929</v>
      </c>
      <c r="D119">
        <v>9929</v>
      </c>
      <c r="E119" t="s">
        <v>194</v>
      </c>
      <c r="F119" t="s">
        <v>195</v>
      </c>
      <c r="G119" t="s">
        <v>39</v>
      </c>
      <c r="H119" t="s">
        <v>130</v>
      </c>
      <c r="I119">
        <v>1</v>
      </c>
    </row>
    <row r="120" spans="1:9" x14ac:dyDescent="0.25">
      <c r="A120" s="167">
        <f>+COUNTIF($B$1:B120,Hoja1!$D$10)</f>
        <v>2</v>
      </c>
      <c r="B120">
        <v>5376</v>
      </c>
      <c r="C120">
        <v>9110</v>
      </c>
      <c r="D120">
        <v>9110</v>
      </c>
      <c r="E120" t="s">
        <v>186</v>
      </c>
      <c r="F120" t="s">
        <v>137</v>
      </c>
      <c r="G120" t="s">
        <v>39</v>
      </c>
      <c r="H120" t="s">
        <v>179</v>
      </c>
      <c r="I120">
        <v>232</v>
      </c>
    </row>
    <row r="121" spans="1:9" x14ac:dyDescent="0.25">
      <c r="A121" s="167">
        <f>+COUNTIF($B$1:B121,Hoja1!$D$10)</f>
        <v>2</v>
      </c>
      <c r="B121">
        <v>5380</v>
      </c>
      <c r="C121">
        <v>2106</v>
      </c>
      <c r="D121">
        <v>2106</v>
      </c>
      <c r="E121" t="s">
        <v>202</v>
      </c>
      <c r="F121" t="s">
        <v>137</v>
      </c>
      <c r="G121" t="s">
        <v>39</v>
      </c>
      <c r="H121" t="s">
        <v>156</v>
      </c>
      <c r="I121">
        <v>353</v>
      </c>
    </row>
    <row r="122" spans="1:9" x14ac:dyDescent="0.25">
      <c r="A122" s="167">
        <f>+COUNTIF($B$1:B122,Hoja1!$D$10)</f>
        <v>2</v>
      </c>
      <c r="B122">
        <v>5390</v>
      </c>
      <c r="C122">
        <v>2104</v>
      </c>
      <c r="D122">
        <v>2104</v>
      </c>
      <c r="E122" t="s">
        <v>155</v>
      </c>
      <c r="F122" t="s">
        <v>137</v>
      </c>
      <c r="G122" t="s">
        <v>39</v>
      </c>
      <c r="H122" t="s">
        <v>156</v>
      </c>
      <c r="I122">
        <v>16</v>
      </c>
    </row>
    <row r="123" spans="1:9" x14ac:dyDescent="0.25">
      <c r="A123" s="167">
        <f>+COUNTIF($B$1:B123,Hoja1!$D$10)</f>
        <v>2</v>
      </c>
      <c r="B123">
        <v>5440</v>
      </c>
      <c r="C123">
        <v>3204</v>
      </c>
      <c r="D123">
        <v>3204</v>
      </c>
      <c r="E123" t="s">
        <v>174</v>
      </c>
      <c r="F123" t="s">
        <v>129</v>
      </c>
      <c r="G123" t="s">
        <v>39</v>
      </c>
      <c r="H123" t="s">
        <v>156</v>
      </c>
      <c r="I123">
        <v>16</v>
      </c>
    </row>
    <row r="124" spans="1:9" x14ac:dyDescent="0.25">
      <c r="A124" s="167">
        <f>+COUNTIF($B$1:B124,Hoja1!$D$10)</f>
        <v>2</v>
      </c>
      <c r="B124">
        <v>5440</v>
      </c>
      <c r="C124">
        <v>9124</v>
      </c>
      <c r="D124">
        <v>9124</v>
      </c>
      <c r="E124" t="s">
        <v>203</v>
      </c>
      <c r="F124" t="s">
        <v>129</v>
      </c>
      <c r="G124" t="s">
        <v>138</v>
      </c>
      <c r="H124" t="s">
        <v>179</v>
      </c>
      <c r="I124">
        <v>84</v>
      </c>
    </row>
    <row r="125" spans="1:9" x14ac:dyDescent="0.25">
      <c r="A125" s="167">
        <f>+COUNTIF($B$1:B125,Hoja1!$D$10)</f>
        <v>2</v>
      </c>
      <c r="B125">
        <v>5480</v>
      </c>
      <c r="C125">
        <v>2104</v>
      </c>
      <c r="D125">
        <v>2104</v>
      </c>
      <c r="E125" t="s">
        <v>155</v>
      </c>
      <c r="F125" t="s">
        <v>137</v>
      </c>
      <c r="G125" t="s">
        <v>39</v>
      </c>
      <c r="H125" t="s">
        <v>156</v>
      </c>
      <c r="I125">
        <v>8</v>
      </c>
    </row>
    <row r="126" spans="1:9" x14ac:dyDescent="0.25">
      <c r="A126" s="167">
        <f>+COUNTIF($B$1:B126,Hoja1!$D$10)</f>
        <v>2</v>
      </c>
      <c r="B126">
        <v>5490</v>
      </c>
      <c r="C126">
        <v>2104</v>
      </c>
      <c r="D126">
        <v>2104</v>
      </c>
      <c r="E126" t="s">
        <v>155</v>
      </c>
      <c r="F126" t="s">
        <v>137</v>
      </c>
      <c r="G126" t="s">
        <v>39</v>
      </c>
      <c r="H126" t="s">
        <v>156</v>
      </c>
      <c r="I126">
        <v>13</v>
      </c>
    </row>
    <row r="127" spans="1:9" x14ac:dyDescent="0.25">
      <c r="A127" s="167">
        <f>+COUNTIF($B$1:B127,Hoja1!$D$10)</f>
        <v>2</v>
      </c>
      <c r="B127">
        <v>5579</v>
      </c>
      <c r="C127">
        <v>1201</v>
      </c>
      <c r="D127">
        <v>1201</v>
      </c>
      <c r="E127" t="s">
        <v>133</v>
      </c>
      <c r="F127" t="s">
        <v>129</v>
      </c>
      <c r="G127" t="s">
        <v>39</v>
      </c>
      <c r="H127" t="s">
        <v>130</v>
      </c>
      <c r="I127">
        <v>98</v>
      </c>
    </row>
    <row r="128" spans="1:9" x14ac:dyDescent="0.25">
      <c r="A128" s="167">
        <f>+COUNTIF($B$1:B128,Hoja1!$D$10)</f>
        <v>2</v>
      </c>
      <c r="B128">
        <v>5579</v>
      </c>
      <c r="C128">
        <v>1201</v>
      </c>
      <c r="D128">
        <v>1222</v>
      </c>
      <c r="E128" t="s">
        <v>133</v>
      </c>
      <c r="F128" t="s">
        <v>129</v>
      </c>
      <c r="G128" t="s">
        <v>39</v>
      </c>
      <c r="H128" t="s">
        <v>130</v>
      </c>
      <c r="I128">
        <v>52</v>
      </c>
    </row>
    <row r="129" spans="1:9" x14ac:dyDescent="0.25">
      <c r="A129" s="167">
        <f>+COUNTIF($B$1:B129,Hoja1!$D$10)</f>
        <v>2</v>
      </c>
      <c r="B129">
        <v>5579</v>
      </c>
      <c r="C129">
        <v>1201</v>
      </c>
      <c r="D129">
        <v>1223</v>
      </c>
      <c r="E129" t="s">
        <v>133</v>
      </c>
      <c r="F129" t="s">
        <v>129</v>
      </c>
      <c r="G129" t="s">
        <v>39</v>
      </c>
      <c r="H129" t="s">
        <v>130</v>
      </c>
      <c r="I129">
        <v>39</v>
      </c>
    </row>
    <row r="130" spans="1:9" x14ac:dyDescent="0.25">
      <c r="A130" s="167">
        <f>+COUNTIF($B$1:B130,Hoja1!$D$10)</f>
        <v>2</v>
      </c>
      <c r="B130">
        <v>5579</v>
      </c>
      <c r="C130">
        <v>2104</v>
      </c>
      <c r="D130">
        <v>2104</v>
      </c>
      <c r="E130" t="s">
        <v>155</v>
      </c>
      <c r="F130" t="s">
        <v>137</v>
      </c>
      <c r="G130" t="s">
        <v>39</v>
      </c>
      <c r="H130" t="s">
        <v>156</v>
      </c>
      <c r="I130">
        <v>10</v>
      </c>
    </row>
    <row r="131" spans="1:9" x14ac:dyDescent="0.25">
      <c r="A131" s="167">
        <f>+COUNTIF($B$1:B131,Hoja1!$D$10)</f>
        <v>2</v>
      </c>
      <c r="B131">
        <v>5579</v>
      </c>
      <c r="C131">
        <v>9110</v>
      </c>
      <c r="D131">
        <v>9110</v>
      </c>
      <c r="E131" t="s">
        <v>186</v>
      </c>
      <c r="F131" t="s">
        <v>137</v>
      </c>
      <c r="G131" t="s">
        <v>39</v>
      </c>
      <c r="H131" t="s">
        <v>179</v>
      </c>
      <c r="I131">
        <v>1298</v>
      </c>
    </row>
    <row r="132" spans="1:9" x14ac:dyDescent="0.25">
      <c r="A132" s="167">
        <f>+COUNTIF($B$1:B132,Hoja1!$D$10)</f>
        <v>2</v>
      </c>
      <c r="B132">
        <v>5615</v>
      </c>
      <c r="C132">
        <v>1712</v>
      </c>
      <c r="D132">
        <v>1712</v>
      </c>
      <c r="E132" t="s">
        <v>143</v>
      </c>
      <c r="F132" t="s">
        <v>129</v>
      </c>
      <c r="G132" t="s">
        <v>138</v>
      </c>
      <c r="H132" t="s">
        <v>130</v>
      </c>
      <c r="I132">
        <v>13</v>
      </c>
    </row>
    <row r="133" spans="1:9" x14ac:dyDescent="0.25">
      <c r="A133" s="167">
        <f>+COUNTIF($B$1:B133,Hoja1!$D$10)</f>
        <v>2</v>
      </c>
      <c r="B133">
        <v>5615</v>
      </c>
      <c r="C133">
        <v>1726</v>
      </c>
      <c r="D133">
        <v>1726</v>
      </c>
      <c r="E133" t="s">
        <v>146</v>
      </c>
      <c r="F133" t="s">
        <v>129</v>
      </c>
      <c r="G133" t="s">
        <v>138</v>
      </c>
      <c r="H133" t="s">
        <v>130</v>
      </c>
      <c r="I133">
        <v>4280</v>
      </c>
    </row>
    <row r="134" spans="1:9" x14ac:dyDescent="0.25">
      <c r="A134" s="167">
        <f>+COUNTIF($B$1:B134,Hoja1!$D$10)</f>
        <v>2</v>
      </c>
      <c r="B134">
        <v>5615</v>
      </c>
      <c r="C134">
        <v>2209</v>
      </c>
      <c r="D134">
        <v>2209</v>
      </c>
      <c r="E134" t="s">
        <v>158</v>
      </c>
      <c r="F134" t="s">
        <v>129</v>
      </c>
      <c r="G134" t="s">
        <v>39</v>
      </c>
      <c r="H134" t="s">
        <v>156</v>
      </c>
      <c r="I134">
        <v>1197</v>
      </c>
    </row>
    <row r="135" spans="1:9" x14ac:dyDescent="0.25">
      <c r="A135" s="167">
        <f>+COUNTIF($B$1:B135,Hoja1!$D$10)</f>
        <v>2</v>
      </c>
      <c r="B135">
        <v>5615</v>
      </c>
      <c r="C135">
        <v>2747</v>
      </c>
      <c r="D135">
        <v>2747</v>
      </c>
      <c r="E135" t="s">
        <v>166</v>
      </c>
      <c r="F135" t="s">
        <v>129</v>
      </c>
      <c r="G135" t="s">
        <v>138</v>
      </c>
      <c r="H135" t="s">
        <v>156</v>
      </c>
      <c r="I135">
        <v>68</v>
      </c>
    </row>
    <row r="136" spans="1:9" x14ac:dyDescent="0.25">
      <c r="A136" s="167">
        <f>+COUNTIF($B$1:B136,Hoja1!$D$10)</f>
        <v>2</v>
      </c>
      <c r="B136">
        <v>5615</v>
      </c>
      <c r="C136">
        <v>2833</v>
      </c>
      <c r="D136">
        <v>2833</v>
      </c>
      <c r="E136" t="s">
        <v>171</v>
      </c>
      <c r="F136" t="s">
        <v>129</v>
      </c>
      <c r="G136" t="s">
        <v>138</v>
      </c>
      <c r="H136" t="s">
        <v>156</v>
      </c>
      <c r="I136">
        <v>407</v>
      </c>
    </row>
    <row r="137" spans="1:9" x14ac:dyDescent="0.25">
      <c r="A137" s="167">
        <f>+COUNTIF($B$1:B137,Hoja1!$D$10)</f>
        <v>2</v>
      </c>
      <c r="B137">
        <v>5615</v>
      </c>
      <c r="C137">
        <v>9110</v>
      </c>
      <c r="D137">
        <v>9110</v>
      </c>
      <c r="E137" t="s">
        <v>186</v>
      </c>
      <c r="F137" t="s">
        <v>137</v>
      </c>
      <c r="G137" t="s">
        <v>39</v>
      </c>
      <c r="H137" t="s">
        <v>179</v>
      </c>
      <c r="I137">
        <v>4582</v>
      </c>
    </row>
    <row r="138" spans="1:9" x14ac:dyDescent="0.25">
      <c r="A138" s="167">
        <f>+COUNTIF($B$1:B138,Hoja1!$D$10)</f>
        <v>2</v>
      </c>
      <c r="B138">
        <v>5631</v>
      </c>
      <c r="C138">
        <v>1722</v>
      </c>
      <c r="D138">
        <v>1722</v>
      </c>
      <c r="E138" t="s">
        <v>204</v>
      </c>
      <c r="F138" t="s">
        <v>153</v>
      </c>
      <c r="G138" t="s">
        <v>138</v>
      </c>
      <c r="H138" t="s">
        <v>130</v>
      </c>
      <c r="I138">
        <v>34</v>
      </c>
    </row>
    <row r="139" spans="1:9" x14ac:dyDescent="0.25">
      <c r="A139" s="167">
        <f>+COUNTIF($B$1:B139,Hoja1!$D$10)</f>
        <v>2</v>
      </c>
      <c r="B139">
        <v>5631</v>
      </c>
      <c r="C139">
        <v>2709</v>
      </c>
      <c r="D139">
        <v>2709</v>
      </c>
      <c r="E139" t="s">
        <v>205</v>
      </c>
      <c r="F139" t="s">
        <v>137</v>
      </c>
      <c r="G139" t="s">
        <v>138</v>
      </c>
      <c r="H139" t="s">
        <v>156</v>
      </c>
      <c r="I139">
        <v>700</v>
      </c>
    </row>
    <row r="140" spans="1:9" x14ac:dyDescent="0.25">
      <c r="A140" s="167">
        <f>+COUNTIF($B$1:B140,Hoja1!$D$10)</f>
        <v>2</v>
      </c>
      <c r="B140">
        <v>5631</v>
      </c>
      <c r="C140">
        <v>2727</v>
      </c>
      <c r="D140">
        <v>2727</v>
      </c>
      <c r="E140" t="s">
        <v>206</v>
      </c>
      <c r="F140" t="s">
        <v>129</v>
      </c>
      <c r="G140" t="s">
        <v>138</v>
      </c>
      <c r="H140" t="s">
        <v>156</v>
      </c>
      <c r="I140">
        <v>4639</v>
      </c>
    </row>
    <row r="141" spans="1:9" x14ac:dyDescent="0.25">
      <c r="A141" s="167">
        <f>+COUNTIF($B$1:B141,Hoja1!$D$10)</f>
        <v>2</v>
      </c>
      <c r="B141">
        <v>5631</v>
      </c>
      <c r="C141">
        <v>2832</v>
      </c>
      <c r="D141">
        <v>2832</v>
      </c>
      <c r="E141" t="s">
        <v>207</v>
      </c>
      <c r="F141" t="s">
        <v>150</v>
      </c>
      <c r="G141" t="s">
        <v>138</v>
      </c>
      <c r="H141" t="s">
        <v>130</v>
      </c>
      <c r="I141">
        <v>20</v>
      </c>
    </row>
    <row r="142" spans="1:9" x14ac:dyDescent="0.25">
      <c r="A142" s="167">
        <f>+COUNTIF($B$1:B142,Hoja1!$D$10)</f>
        <v>2</v>
      </c>
      <c r="B142">
        <v>5631</v>
      </c>
      <c r="C142">
        <v>9127</v>
      </c>
      <c r="D142">
        <v>9127</v>
      </c>
      <c r="E142" t="s">
        <v>208</v>
      </c>
      <c r="F142" t="s">
        <v>129</v>
      </c>
      <c r="G142" t="s">
        <v>138</v>
      </c>
      <c r="H142" t="s">
        <v>156</v>
      </c>
      <c r="I142">
        <v>807</v>
      </c>
    </row>
    <row r="143" spans="1:9" x14ac:dyDescent="0.25">
      <c r="A143" s="167">
        <f>+COUNTIF($B$1:B143,Hoja1!$D$10)</f>
        <v>2</v>
      </c>
      <c r="B143">
        <v>5649</v>
      </c>
      <c r="C143">
        <v>2104</v>
      </c>
      <c r="D143">
        <v>2104</v>
      </c>
      <c r="E143" t="s">
        <v>155</v>
      </c>
      <c r="F143" t="s">
        <v>137</v>
      </c>
      <c r="G143" t="s">
        <v>39</v>
      </c>
      <c r="H143" t="s">
        <v>156</v>
      </c>
      <c r="I143">
        <v>11</v>
      </c>
    </row>
    <row r="144" spans="1:9" x14ac:dyDescent="0.25">
      <c r="A144" s="167">
        <f>+COUNTIF($B$1:B144,Hoja1!$D$10)</f>
        <v>2</v>
      </c>
      <c r="B144">
        <v>5656</v>
      </c>
      <c r="C144">
        <v>2104</v>
      </c>
      <c r="D144">
        <v>2104</v>
      </c>
      <c r="E144" t="s">
        <v>155</v>
      </c>
      <c r="F144" t="s">
        <v>137</v>
      </c>
      <c r="G144" t="s">
        <v>39</v>
      </c>
      <c r="H144" t="s">
        <v>156</v>
      </c>
      <c r="I144">
        <v>3</v>
      </c>
    </row>
    <row r="145" spans="1:9" x14ac:dyDescent="0.25">
      <c r="A145" s="167">
        <f>+COUNTIF($B$1:B145,Hoja1!$D$10)</f>
        <v>2</v>
      </c>
      <c r="B145">
        <v>5659</v>
      </c>
      <c r="C145">
        <v>1207</v>
      </c>
      <c r="D145">
        <v>1207</v>
      </c>
      <c r="E145" t="s">
        <v>134</v>
      </c>
      <c r="F145" t="s">
        <v>135</v>
      </c>
      <c r="G145" t="s">
        <v>39</v>
      </c>
      <c r="H145" t="s">
        <v>130</v>
      </c>
      <c r="I145">
        <v>22</v>
      </c>
    </row>
    <row r="146" spans="1:9" x14ac:dyDescent="0.25">
      <c r="A146" s="167">
        <f>+COUNTIF($B$1:B146,Hoja1!$D$10)</f>
        <v>2</v>
      </c>
      <c r="B146">
        <v>5664</v>
      </c>
      <c r="C146">
        <v>9110</v>
      </c>
      <c r="D146">
        <v>9110</v>
      </c>
      <c r="E146" t="s">
        <v>186</v>
      </c>
      <c r="F146" t="s">
        <v>137</v>
      </c>
      <c r="G146" t="s">
        <v>39</v>
      </c>
      <c r="H146" t="s">
        <v>179</v>
      </c>
      <c r="I146">
        <v>29</v>
      </c>
    </row>
    <row r="147" spans="1:9" x14ac:dyDescent="0.25">
      <c r="A147" s="167">
        <f>+COUNTIF($B$1:B147,Hoja1!$D$10)</f>
        <v>2</v>
      </c>
      <c r="B147">
        <v>5665</v>
      </c>
      <c r="C147">
        <v>2104</v>
      </c>
      <c r="D147">
        <v>2104</v>
      </c>
      <c r="E147" t="s">
        <v>155</v>
      </c>
      <c r="F147" t="s">
        <v>137</v>
      </c>
      <c r="G147" t="s">
        <v>39</v>
      </c>
      <c r="H147" t="s">
        <v>156</v>
      </c>
      <c r="I147">
        <v>7</v>
      </c>
    </row>
    <row r="148" spans="1:9" x14ac:dyDescent="0.25">
      <c r="A148" s="167">
        <f>+COUNTIF($B$1:B148,Hoja1!$D$10)</f>
        <v>2</v>
      </c>
      <c r="B148">
        <v>5686</v>
      </c>
      <c r="C148">
        <v>1726</v>
      </c>
      <c r="D148">
        <v>1726</v>
      </c>
      <c r="E148" t="s">
        <v>146</v>
      </c>
      <c r="F148" t="s">
        <v>129</v>
      </c>
      <c r="G148" t="s">
        <v>138</v>
      </c>
      <c r="H148" t="s">
        <v>130</v>
      </c>
      <c r="I148">
        <v>19</v>
      </c>
    </row>
    <row r="149" spans="1:9" x14ac:dyDescent="0.25">
      <c r="A149" s="167">
        <f>+COUNTIF($B$1:B149,Hoja1!$D$10)</f>
        <v>2</v>
      </c>
      <c r="B149">
        <v>5686</v>
      </c>
      <c r="C149">
        <v>2732</v>
      </c>
      <c r="D149">
        <v>2732</v>
      </c>
      <c r="E149" t="s">
        <v>209</v>
      </c>
      <c r="F149" t="s">
        <v>129</v>
      </c>
      <c r="G149" t="s">
        <v>138</v>
      </c>
      <c r="H149" t="s">
        <v>156</v>
      </c>
      <c r="I149">
        <v>4593</v>
      </c>
    </row>
    <row r="150" spans="1:9" x14ac:dyDescent="0.25">
      <c r="A150" s="167">
        <f>+COUNTIF($B$1:B150,Hoja1!$D$10)</f>
        <v>2</v>
      </c>
      <c r="B150">
        <v>5686</v>
      </c>
      <c r="C150">
        <v>9110</v>
      </c>
      <c r="D150">
        <v>9110</v>
      </c>
      <c r="E150" t="s">
        <v>186</v>
      </c>
      <c r="F150" t="s">
        <v>137</v>
      </c>
      <c r="G150" t="s">
        <v>39</v>
      </c>
      <c r="H150" t="s">
        <v>179</v>
      </c>
      <c r="I150">
        <v>218</v>
      </c>
    </row>
    <row r="151" spans="1:9" x14ac:dyDescent="0.25">
      <c r="A151" s="167">
        <f>+COUNTIF($B$1:B151,Hoja1!$D$10)</f>
        <v>2</v>
      </c>
      <c r="B151">
        <v>5697</v>
      </c>
      <c r="C151">
        <v>2104</v>
      </c>
      <c r="D151">
        <v>2104</v>
      </c>
      <c r="E151" t="s">
        <v>155</v>
      </c>
      <c r="F151" t="s">
        <v>137</v>
      </c>
      <c r="G151" t="s">
        <v>39</v>
      </c>
      <c r="H151" t="s">
        <v>156</v>
      </c>
      <c r="I151">
        <v>33</v>
      </c>
    </row>
    <row r="152" spans="1:9" x14ac:dyDescent="0.25">
      <c r="A152" s="167">
        <f>+COUNTIF($B$1:B152,Hoja1!$D$10)</f>
        <v>2</v>
      </c>
      <c r="B152">
        <v>5697</v>
      </c>
      <c r="C152">
        <v>9110</v>
      </c>
      <c r="D152">
        <v>9110</v>
      </c>
      <c r="E152" t="s">
        <v>186</v>
      </c>
      <c r="F152" t="s">
        <v>137</v>
      </c>
      <c r="G152" t="s">
        <v>39</v>
      </c>
      <c r="H152" t="s">
        <v>179</v>
      </c>
      <c r="I152">
        <v>21</v>
      </c>
    </row>
    <row r="153" spans="1:9" x14ac:dyDescent="0.25">
      <c r="A153" s="167">
        <f>+COUNTIF($B$1:B153,Hoja1!$D$10)</f>
        <v>2</v>
      </c>
      <c r="B153">
        <v>5736</v>
      </c>
      <c r="C153">
        <v>1201</v>
      </c>
      <c r="D153">
        <v>1201</v>
      </c>
      <c r="E153" t="s">
        <v>133</v>
      </c>
      <c r="F153" t="s">
        <v>129</v>
      </c>
      <c r="G153" t="s">
        <v>39</v>
      </c>
      <c r="H153" t="s">
        <v>130</v>
      </c>
      <c r="I153">
        <v>125</v>
      </c>
    </row>
    <row r="154" spans="1:9" x14ac:dyDescent="0.25">
      <c r="A154" s="167">
        <f>+COUNTIF($B$1:B154,Hoja1!$D$10)</f>
        <v>2</v>
      </c>
      <c r="B154">
        <v>5756</v>
      </c>
      <c r="C154">
        <v>1201</v>
      </c>
      <c r="D154">
        <v>1201</v>
      </c>
      <c r="E154" t="s">
        <v>133</v>
      </c>
      <c r="F154" t="s">
        <v>129</v>
      </c>
      <c r="G154" t="s">
        <v>39</v>
      </c>
      <c r="H154" t="s">
        <v>130</v>
      </c>
      <c r="I154">
        <v>123</v>
      </c>
    </row>
    <row r="155" spans="1:9" x14ac:dyDescent="0.25">
      <c r="A155" s="167">
        <f>+COUNTIF($B$1:B155,Hoja1!$D$10)</f>
        <v>2</v>
      </c>
      <c r="B155">
        <v>5756</v>
      </c>
      <c r="C155">
        <v>2104</v>
      </c>
      <c r="D155">
        <v>2104</v>
      </c>
      <c r="E155" t="s">
        <v>155</v>
      </c>
      <c r="F155" t="s">
        <v>137</v>
      </c>
      <c r="G155" t="s">
        <v>39</v>
      </c>
      <c r="H155" t="s">
        <v>156</v>
      </c>
      <c r="I155">
        <v>7</v>
      </c>
    </row>
    <row r="156" spans="1:9" x14ac:dyDescent="0.25">
      <c r="A156" s="167">
        <f>+COUNTIF($B$1:B156,Hoja1!$D$10)</f>
        <v>2</v>
      </c>
      <c r="B156">
        <v>5756</v>
      </c>
      <c r="C156">
        <v>9110</v>
      </c>
      <c r="D156">
        <v>9110</v>
      </c>
      <c r="E156" t="s">
        <v>186</v>
      </c>
      <c r="F156" t="s">
        <v>137</v>
      </c>
      <c r="G156" t="s">
        <v>39</v>
      </c>
      <c r="H156" t="s">
        <v>179</v>
      </c>
      <c r="I156">
        <v>23</v>
      </c>
    </row>
    <row r="157" spans="1:9" x14ac:dyDescent="0.25">
      <c r="A157" s="167">
        <f>+COUNTIF($B$1:B157,Hoja1!$D$10)</f>
        <v>2</v>
      </c>
      <c r="B157">
        <v>5809</v>
      </c>
      <c r="C157">
        <v>2104</v>
      </c>
      <c r="D157">
        <v>2104</v>
      </c>
      <c r="E157" t="s">
        <v>155</v>
      </c>
      <c r="F157" t="s">
        <v>137</v>
      </c>
      <c r="G157" t="s">
        <v>39</v>
      </c>
      <c r="H157" t="s">
        <v>156</v>
      </c>
      <c r="I157">
        <v>12</v>
      </c>
    </row>
    <row r="158" spans="1:9" x14ac:dyDescent="0.25">
      <c r="A158" s="167">
        <f>+COUNTIF($B$1:B158,Hoja1!$D$10)</f>
        <v>2</v>
      </c>
      <c r="B158">
        <v>5837</v>
      </c>
      <c r="C158">
        <v>1201</v>
      </c>
      <c r="D158">
        <v>1201</v>
      </c>
      <c r="E158" t="s">
        <v>133</v>
      </c>
      <c r="F158" t="s">
        <v>129</v>
      </c>
      <c r="G158" t="s">
        <v>39</v>
      </c>
      <c r="H158" t="s">
        <v>130</v>
      </c>
      <c r="I158">
        <v>481</v>
      </c>
    </row>
    <row r="159" spans="1:9" x14ac:dyDescent="0.25">
      <c r="A159" s="167">
        <f>+COUNTIF($B$1:B159,Hoja1!$D$10)</f>
        <v>2</v>
      </c>
      <c r="B159">
        <v>5837</v>
      </c>
      <c r="C159">
        <v>1201</v>
      </c>
      <c r="D159">
        <v>1219</v>
      </c>
      <c r="E159" t="s">
        <v>133</v>
      </c>
      <c r="F159" t="s">
        <v>129</v>
      </c>
      <c r="G159" t="s">
        <v>39</v>
      </c>
      <c r="H159" t="s">
        <v>130</v>
      </c>
      <c r="I159">
        <v>3</v>
      </c>
    </row>
    <row r="160" spans="1:9" x14ac:dyDescent="0.25">
      <c r="A160" s="167">
        <f>+COUNTIF($B$1:B160,Hoja1!$D$10)</f>
        <v>2</v>
      </c>
      <c r="B160">
        <v>5837</v>
      </c>
      <c r="C160">
        <v>1201</v>
      </c>
      <c r="D160">
        <v>1223</v>
      </c>
      <c r="E160" t="s">
        <v>133</v>
      </c>
      <c r="F160" t="s">
        <v>129</v>
      </c>
      <c r="G160" t="s">
        <v>39</v>
      </c>
      <c r="H160" t="s">
        <v>130</v>
      </c>
      <c r="I160">
        <v>124</v>
      </c>
    </row>
    <row r="161" spans="1:9" x14ac:dyDescent="0.25">
      <c r="A161" s="167">
        <f>+COUNTIF($B$1:B161,Hoja1!$D$10)</f>
        <v>2</v>
      </c>
      <c r="B161">
        <v>5837</v>
      </c>
      <c r="C161">
        <v>2102</v>
      </c>
      <c r="D161">
        <v>2102</v>
      </c>
      <c r="E161" t="s">
        <v>154</v>
      </c>
      <c r="F161" t="s">
        <v>137</v>
      </c>
      <c r="G161" t="s">
        <v>39</v>
      </c>
      <c r="H161" t="s">
        <v>130</v>
      </c>
      <c r="I161">
        <v>3295</v>
      </c>
    </row>
    <row r="162" spans="1:9" x14ac:dyDescent="0.25">
      <c r="A162" s="167">
        <f>+COUNTIF($B$1:B162,Hoja1!$D$10)</f>
        <v>2</v>
      </c>
      <c r="B162">
        <v>5837</v>
      </c>
      <c r="C162">
        <v>2104</v>
      </c>
      <c r="D162">
        <v>2104</v>
      </c>
      <c r="E162" t="s">
        <v>155</v>
      </c>
      <c r="F162" t="s">
        <v>137</v>
      </c>
      <c r="G162" t="s">
        <v>39</v>
      </c>
      <c r="H162" t="s">
        <v>156</v>
      </c>
      <c r="I162">
        <v>41</v>
      </c>
    </row>
    <row r="163" spans="1:9" x14ac:dyDescent="0.25">
      <c r="A163" s="167">
        <f>+COUNTIF($B$1:B163,Hoja1!$D$10)</f>
        <v>2</v>
      </c>
      <c r="B163">
        <v>5847</v>
      </c>
      <c r="C163">
        <v>3204</v>
      </c>
      <c r="D163">
        <v>3204</v>
      </c>
      <c r="E163" t="s">
        <v>174</v>
      </c>
      <c r="F163" t="s">
        <v>129</v>
      </c>
      <c r="G163" t="s">
        <v>39</v>
      </c>
      <c r="H163" t="s">
        <v>156</v>
      </c>
      <c r="I163">
        <v>31</v>
      </c>
    </row>
    <row r="164" spans="1:9" x14ac:dyDescent="0.25">
      <c r="A164" s="167">
        <f>+COUNTIF($B$1:B164,Hoja1!$D$10)</f>
        <v>2</v>
      </c>
      <c r="B164">
        <v>5854</v>
      </c>
      <c r="C164">
        <v>2104</v>
      </c>
      <c r="D164">
        <v>2104</v>
      </c>
      <c r="E164" t="s">
        <v>155</v>
      </c>
      <c r="F164" t="s">
        <v>137</v>
      </c>
      <c r="G164" t="s">
        <v>39</v>
      </c>
      <c r="H164" t="s">
        <v>156</v>
      </c>
      <c r="I164">
        <v>6</v>
      </c>
    </row>
    <row r="165" spans="1:9" x14ac:dyDescent="0.25">
      <c r="A165" s="167">
        <f>+COUNTIF($B$1:B165,Hoja1!$D$10)</f>
        <v>2</v>
      </c>
      <c r="B165">
        <v>5858</v>
      </c>
      <c r="C165">
        <v>2104</v>
      </c>
      <c r="D165">
        <v>2104</v>
      </c>
      <c r="E165" t="s">
        <v>155</v>
      </c>
      <c r="F165" t="s">
        <v>137</v>
      </c>
      <c r="G165" t="s">
        <v>39</v>
      </c>
      <c r="H165" t="s">
        <v>156</v>
      </c>
      <c r="I165">
        <v>11</v>
      </c>
    </row>
    <row r="166" spans="1:9" x14ac:dyDescent="0.25">
      <c r="A166" s="167">
        <f>+COUNTIF($B$1:B166,Hoja1!$D$10)</f>
        <v>2</v>
      </c>
      <c r="B166">
        <v>5887</v>
      </c>
      <c r="C166">
        <v>1201</v>
      </c>
      <c r="D166">
        <v>1201</v>
      </c>
      <c r="E166" t="s">
        <v>133</v>
      </c>
      <c r="F166" t="s">
        <v>129</v>
      </c>
      <c r="G166" t="s">
        <v>39</v>
      </c>
      <c r="H166" t="s">
        <v>130</v>
      </c>
      <c r="I166">
        <v>253</v>
      </c>
    </row>
    <row r="167" spans="1:9" x14ac:dyDescent="0.25">
      <c r="A167" s="167">
        <f>+COUNTIF($B$1:B167,Hoja1!$D$10)</f>
        <v>2</v>
      </c>
      <c r="B167">
        <v>5887</v>
      </c>
      <c r="C167">
        <v>2104</v>
      </c>
      <c r="D167">
        <v>2104</v>
      </c>
      <c r="E167" t="s">
        <v>155</v>
      </c>
      <c r="F167" t="s">
        <v>137</v>
      </c>
      <c r="G167" t="s">
        <v>39</v>
      </c>
      <c r="H167" t="s">
        <v>156</v>
      </c>
      <c r="I167">
        <v>10</v>
      </c>
    </row>
    <row r="168" spans="1:9" x14ac:dyDescent="0.25">
      <c r="A168" s="167">
        <f>+COUNTIF($B$1:B168,Hoja1!$D$10)</f>
        <v>2</v>
      </c>
      <c r="B168">
        <v>8001</v>
      </c>
      <c r="C168">
        <v>1202</v>
      </c>
      <c r="D168">
        <v>1202</v>
      </c>
      <c r="E168" t="s">
        <v>210</v>
      </c>
      <c r="F168" t="s">
        <v>190</v>
      </c>
      <c r="G168" t="s">
        <v>39</v>
      </c>
      <c r="H168" t="s">
        <v>130</v>
      </c>
      <c r="I168">
        <v>10555</v>
      </c>
    </row>
    <row r="169" spans="1:9" x14ac:dyDescent="0.25">
      <c r="A169" s="167">
        <f>+COUNTIF($B$1:B169,Hoja1!$D$10)</f>
        <v>2</v>
      </c>
      <c r="B169">
        <v>8001</v>
      </c>
      <c r="C169">
        <v>1204</v>
      </c>
      <c r="D169">
        <v>1204</v>
      </c>
      <c r="E169" t="s">
        <v>211</v>
      </c>
      <c r="F169" t="s">
        <v>150</v>
      </c>
      <c r="G169" t="s">
        <v>39</v>
      </c>
      <c r="H169" t="s">
        <v>130</v>
      </c>
      <c r="I169">
        <v>11</v>
      </c>
    </row>
    <row r="170" spans="1:9" x14ac:dyDescent="0.25">
      <c r="A170" s="167">
        <f>+COUNTIF($B$1:B170,Hoja1!$D$10)</f>
        <v>2</v>
      </c>
      <c r="B170">
        <v>8001</v>
      </c>
      <c r="C170">
        <v>1207</v>
      </c>
      <c r="D170">
        <v>1207</v>
      </c>
      <c r="E170" t="s">
        <v>134</v>
      </c>
      <c r="F170" t="s">
        <v>135</v>
      </c>
      <c r="G170" t="s">
        <v>39</v>
      </c>
      <c r="H170" t="s">
        <v>130</v>
      </c>
      <c r="I170">
        <v>566</v>
      </c>
    </row>
    <row r="171" spans="1:9" x14ac:dyDescent="0.25">
      <c r="A171" s="167">
        <f>+COUNTIF($B$1:B171,Hoja1!$D$10)</f>
        <v>2</v>
      </c>
      <c r="B171">
        <v>8001</v>
      </c>
      <c r="C171">
        <v>1701</v>
      </c>
      <c r="D171">
        <v>1701</v>
      </c>
      <c r="E171" t="s">
        <v>212</v>
      </c>
      <c r="F171" t="s">
        <v>137</v>
      </c>
      <c r="G171" t="s">
        <v>138</v>
      </c>
      <c r="H171" t="s">
        <v>130</v>
      </c>
      <c r="I171">
        <v>11</v>
      </c>
    </row>
    <row r="172" spans="1:9" x14ac:dyDescent="0.25">
      <c r="A172" s="167">
        <f>+COUNTIF($B$1:B172,Hoja1!$D$10)</f>
        <v>2</v>
      </c>
      <c r="B172">
        <v>8001</v>
      </c>
      <c r="C172">
        <v>1701</v>
      </c>
      <c r="D172">
        <v>1702</v>
      </c>
      <c r="E172" t="s">
        <v>212</v>
      </c>
      <c r="F172" t="s">
        <v>213</v>
      </c>
      <c r="G172" t="s">
        <v>138</v>
      </c>
      <c r="H172" t="s">
        <v>130</v>
      </c>
      <c r="I172">
        <v>15</v>
      </c>
    </row>
    <row r="173" spans="1:9" x14ac:dyDescent="0.25">
      <c r="A173" s="167">
        <f>+COUNTIF($B$1:B173,Hoja1!$D$10)</f>
        <v>2</v>
      </c>
      <c r="B173">
        <v>8001</v>
      </c>
      <c r="C173">
        <v>1704</v>
      </c>
      <c r="D173">
        <v>1704</v>
      </c>
      <c r="E173" t="s">
        <v>136</v>
      </c>
      <c r="F173" t="s">
        <v>137</v>
      </c>
      <c r="G173" t="s">
        <v>138</v>
      </c>
      <c r="H173" t="s">
        <v>130</v>
      </c>
      <c r="I173">
        <v>82</v>
      </c>
    </row>
    <row r="174" spans="1:9" x14ac:dyDescent="0.25">
      <c r="A174" s="167">
        <f>+COUNTIF($B$1:B174,Hoja1!$D$10)</f>
        <v>2</v>
      </c>
      <c r="B174">
        <v>8001</v>
      </c>
      <c r="C174">
        <v>1706</v>
      </c>
      <c r="D174">
        <v>1706</v>
      </c>
      <c r="E174" t="s">
        <v>139</v>
      </c>
      <c r="F174" t="s">
        <v>137</v>
      </c>
      <c r="G174" t="s">
        <v>138</v>
      </c>
      <c r="H174" t="s">
        <v>130</v>
      </c>
      <c r="I174">
        <v>189</v>
      </c>
    </row>
    <row r="175" spans="1:9" x14ac:dyDescent="0.25">
      <c r="A175" s="167">
        <f>+COUNTIF($B$1:B175,Hoja1!$D$10)</f>
        <v>2</v>
      </c>
      <c r="B175">
        <v>8001</v>
      </c>
      <c r="C175">
        <v>1711</v>
      </c>
      <c r="D175">
        <v>1711</v>
      </c>
      <c r="E175" t="s">
        <v>141</v>
      </c>
      <c r="F175" t="s">
        <v>142</v>
      </c>
      <c r="G175" t="s">
        <v>138</v>
      </c>
      <c r="H175" t="s">
        <v>130</v>
      </c>
      <c r="I175">
        <v>33</v>
      </c>
    </row>
    <row r="176" spans="1:9" x14ac:dyDescent="0.25">
      <c r="A176" s="167">
        <f>+COUNTIF($B$1:B176,Hoja1!$D$10)</f>
        <v>2</v>
      </c>
      <c r="B176">
        <v>8001</v>
      </c>
      <c r="C176">
        <v>1713</v>
      </c>
      <c r="D176">
        <v>1713</v>
      </c>
      <c r="E176" t="s">
        <v>214</v>
      </c>
      <c r="F176" t="s">
        <v>190</v>
      </c>
      <c r="G176" t="s">
        <v>138</v>
      </c>
      <c r="H176" t="s">
        <v>130</v>
      </c>
      <c r="I176">
        <v>12635</v>
      </c>
    </row>
    <row r="177" spans="1:9" x14ac:dyDescent="0.25">
      <c r="A177" s="167">
        <f>+COUNTIF($B$1:B177,Hoja1!$D$10)</f>
        <v>2</v>
      </c>
      <c r="B177">
        <v>8001</v>
      </c>
      <c r="C177">
        <v>1728</v>
      </c>
      <c r="D177">
        <v>1728</v>
      </c>
      <c r="E177" t="s">
        <v>215</v>
      </c>
      <c r="F177" t="s">
        <v>137</v>
      </c>
      <c r="G177" t="s">
        <v>138</v>
      </c>
      <c r="H177" t="s">
        <v>130</v>
      </c>
      <c r="I177">
        <v>1233</v>
      </c>
    </row>
    <row r="178" spans="1:9" x14ac:dyDescent="0.25">
      <c r="A178" s="167">
        <f>+COUNTIF($B$1:B178,Hoja1!$D$10)</f>
        <v>2</v>
      </c>
      <c r="B178">
        <v>8001</v>
      </c>
      <c r="C178">
        <v>1804</v>
      </c>
      <c r="D178">
        <v>1804</v>
      </c>
      <c r="E178" t="s">
        <v>216</v>
      </c>
      <c r="F178" t="s">
        <v>190</v>
      </c>
      <c r="G178" t="s">
        <v>138</v>
      </c>
      <c r="H178" t="s">
        <v>130</v>
      </c>
      <c r="I178">
        <v>6698</v>
      </c>
    </row>
    <row r="179" spans="1:9" x14ac:dyDescent="0.25">
      <c r="A179" s="167">
        <f>+COUNTIF($B$1:B179,Hoja1!$D$10)</f>
        <v>2</v>
      </c>
      <c r="B179">
        <v>8001</v>
      </c>
      <c r="C179">
        <v>1806</v>
      </c>
      <c r="D179">
        <v>1808</v>
      </c>
      <c r="E179" t="s">
        <v>217</v>
      </c>
      <c r="F179" t="s">
        <v>190</v>
      </c>
      <c r="G179" t="s">
        <v>138</v>
      </c>
      <c r="H179" t="s">
        <v>130</v>
      </c>
      <c r="I179">
        <v>5845</v>
      </c>
    </row>
    <row r="180" spans="1:9" x14ac:dyDescent="0.25">
      <c r="A180" s="167">
        <f>+COUNTIF($B$1:B180,Hoja1!$D$10)</f>
        <v>2</v>
      </c>
      <c r="B180">
        <v>8001</v>
      </c>
      <c r="C180">
        <v>1806</v>
      </c>
      <c r="D180">
        <v>1809</v>
      </c>
      <c r="E180" t="s">
        <v>217</v>
      </c>
      <c r="F180" t="s">
        <v>132</v>
      </c>
      <c r="G180" t="s">
        <v>138</v>
      </c>
      <c r="H180" t="s">
        <v>130</v>
      </c>
      <c r="I180">
        <v>11</v>
      </c>
    </row>
    <row r="181" spans="1:9" x14ac:dyDescent="0.25">
      <c r="A181" s="167">
        <f>+COUNTIF($B$1:B181,Hoja1!$D$10)</f>
        <v>2</v>
      </c>
      <c r="B181">
        <v>8001</v>
      </c>
      <c r="C181">
        <v>1824</v>
      </c>
      <c r="D181">
        <v>1824</v>
      </c>
      <c r="E181" t="s">
        <v>218</v>
      </c>
      <c r="F181" t="s">
        <v>190</v>
      </c>
      <c r="G181" t="s">
        <v>138</v>
      </c>
      <c r="H181" t="s">
        <v>130</v>
      </c>
      <c r="I181">
        <v>4923</v>
      </c>
    </row>
    <row r="182" spans="1:9" x14ac:dyDescent="0.25">
      <c r="A182" s="167">
        <f>+COUNTIF($B$1:B182,Hoja1!$D$10)</f>
        <v>2</v>
      </c>
      <c r="B182">
        <v>8001</v>
      </c>
      <c r="C182">
        <v>2102</v>
      </c>
      <c r="D182">
        <v>2102</v>
      </c>
      <c r="E182" t="s">
        <v>154</v>
      </c>
      <c r="F182" t="s">
        <v>137</v>
      </c>
      <c r="G182" t="s">
        <v>39</v>
      </c>
      <c r="H182" t="s">
        <v>130</v>
      </c>
      <c r="I182">
        <v>3471</v>
      </c>
    </row>
    <row r="183" spans="1:9" x14ac:dyDescent="0.25">
      <c r="A183" s="167">
        <f>+COUNTIF($B$1:B183,Hoja1!$D$10)</f>
        <v>2</v>
      </c>
      <c r="B183">
        <v>8001</v>
      </c>
      <c r="C183">
        <v>2104</v>
      </c>
      <c r="D183">
        <v>2104</v>
      </c>
      <c r="E183" t="s">
        <v>155</v>
      </c>
      <c r="F183" t="s">
        <v>137</v>
      </c>
      <c r="G183" t="s">
        <v>39</v>
      </c>
      <c r="H183" t="s">
        <v>156</v>
      </c>
      <c r="I183">
        <v>396</v>
      </c>
    </row>
    <row r="184" spans="1:9" x14ac:dyDescent="0.25">
      <c r="A184" s="167">
        <f>+COUNTIF($B$1:B184,Hoja1!$D$10)</f>
        <v>2</v>
      </c>
      <c r="B184">
        <v>8001</v>
      </c>
      <c r="C184">
        <v>2106</v>
      </c>
      <c r="D184">
        <v>2106</v>
      </c>
      <c r="E184" t="s">
        <v>202</v>
      </c>
      <c r="F184" t="s">
        <v>137</v>
      </c>
      <c r="G184" t="s">
        <v>39</v>
      </c>
      <c r="H184" t="s">
        <v>156</v>
      </c>
      <c r="I184">
        <v>355</v>
      </c>
    </row>
    <row r="185" spans="1:9" x14ac:dyDescent="0.25">
      <c r="A185" s="167">
        <f>+COUNTIF($B$1:B185,Hoja1!$D$10)</f>
        <v>2</v>
      </c>
      <c r="B185">
        <v>8001</v>
      </c>
      <c r="C185">
        <v>2709</v>
      </c>
      <c r="D185">
        <v>2709</v>
      </c>
      <c r="E185" t="s">
        <v>205</v>
      </c>
      <c r="F185" t="s">
        <v>137</v>
      </c>
      <c r="G185" t="s">
        <v>138</v>
      </c>
      <c r="H185" t="s">
        <v>156</v>
      </c>
      <c r="I185">
        <v>177</v>
      </c>
    </row>
    <row r="186" spans="1:9" x14ac:dyDescent="0.25">
      <c r="A186" s="167">
        <f>+COUNTIF($B$1:B186,Hoja1!$D$10)</f>
        <v>2</v>
      </c>
      <c r="B186">
        <v>8001</v>
      </c>
      <c r="C186">
        <v>2720</v>
      </c>
      <c r="D186">
        <v>2720</v>
      </c>
      <c r="E186" t="s">
        <v>161</v>
      </c>
      <c r="F186" t="s">
        <v>162</v>
      </c>
      <c r="G186" t="s">
        <v>138</v>
      </c>
      <c r="H186" t="s">
        <v>156</v>
      </c>
      <c r="I186">
        <v>21</v>
      </c>
    </row>
    <row r="187" spans="1:9" x14ac:dyDescent="0.25">
      <c r="A187" s="167">
        <f>+COUNTIF($B$1:B187,Hoja1!$D$10)</f>
        <v>2</v>
      </c>
      <c r="B187">
        <v>8001</v>
      </c>
      <c r="C187">
        <v>2805</v>
      </c>
      <c r="D187">
        <v>2805</v>
      </c>
      <c r="E187" t="s">
        <v>219</v>
      </c>
      <c r="F187" t="s">
        <v>190</v>
      </c>
      <c r="G187" t="s">
        <v>138</v>
      </c>
      <c r="H187" t="s">
        <v>130</v>
      </c>
      <c r="I187">
        <v>14552</v>
      </c>
    </row>
    <row r="188" spans="1:9" x14ac:dyDescent="0.25">
      <c r="A188" s="167">
        <f>+COUNTIF($B$1:B188,Hoja1!$D$10)</f>
        <v>2</v>
      </c>
      <c r="B188">
        <v>8001</v>
      </c>
      <c r="C188">
        <v>2810</v>
      </c>
      <c r="D188">
        <v>2810</v>
      </c>
      <c r="E188" t="s">
        <v>220</v>
      </c>
      <c r="F188" t="s">
        <v>190</v>
      </c>
      <c r="G188" t="s">
        <v>138</v>
      </c>
      <c r="H188" t="s">
        <v>130</v>
      </c>
      <c r="I188">
        <v>13662</v>
      </c>
    </row>
    <row r="189" spans="1:9" x14ac:dyDescent="0.25">
      <c r="A189" s="167">
        <f>+COUNTIF($B$1:B189,Hoja1!$D$10)</f>
        <v>2</v>
      </c>
      <c r="B189">
        <v>8001</v>
      </c>
      <c r="C189">
        <v>2825</v>
      </c>
      <c r="D189">
        <v>2825</v>
      </c>
      <c r="E189" t="s">
        <v>221</v>
      </c>
      <c r="F189" t="s">
        <v>222</v>
      </c>
      <c r="G189" t="s">
        <v>138</v>
      </c>
      <c r="H189" t="s">
        <v>156</v>
      </c>
      <c r="I189">
        <v>576</v>
      </c>
    </row>
    <row r="190" spans="1:9" x14ac:dyDescent="0.25">
      <c r="A190" s="167">
        <f>+COUNTIF($B$1:B190,Hoja1!$D$10)</f>
        <v>2</v>
      </c>
      <c r="B190">
        <v>8001</v>
      </c>
      <c r="C190">
        <v>2829</v>
      </c>
      <c r="D190">
        <v>2829</v>
      </c>
      <c r="E190" t="s">
        <v>170</v>
      </c>
      <c r="F190" t="s">
        <v>137</v>
      </c>
      <c r="G190" t="s">
        <v>138</v>
      </c>
      <c r="H190" t="s">
        <v>156</v>
      </c>
      <c r="I190">
        <v>2815</v>
      </c>
    </row>
    <row r="191" spans="1:9" x14ac:dyDescent="0.25">
      <c r="A191" s="167">
        <f>+COUNTIF($B$1:B191,Hoja1!$D$10)</f>
        <v>2</v>
      </c>
      <c r="B191">
        <v>8001</v>
      </c>
      <c r="C191">
        <v>2836</v>
      </c>
      <c r="D191">
        <v>2836</v>
      </c>
      <c r="E191" t="s">
        <v>223</v>
      </c>
      <c r="F191" t="s">
        <v>190</v>
      </c>
      <c r="G191" t="s">
        <v>138</v>
      </c>
      <c r="H191" t="s">
        <v>156</v>
      </c>
      <c r="I191">
        <v>309</v>
      </c>
    </row>
    <row r="192" spans="1:9" x14ac:dyDescent="0.25">
      <c r="A192" s="167">
        <f>+COUNTIF($B$1:B192,Hoja1!$D$10)</f>
        <v>2</v>
      </c>
      <c r="B192">
        <v>8001</v>
      </c>
      <c r="C192">
        <v>2842</v>
      </c>
      <c r="D192">
        <v>2842</v>
      </c>
      <c r="E192" t="s">
        <v>224</v>
      </c>
      <c r="F192" t="s">
        <v>190</v>
      </c>
      <c r="G192" t="s">
        <v>138</v>
      </c>
      <c r="H192" t="s">
        <v>156</v>
      </c>
      <c r="I192">
        <v>3284</v>
      </c>
    </row>
    <row r="193" spans="1:9" x14ac:dyDescent="0.25">
      <c r="A193" s="167">
        <f>+COUNTIF($B$1:B193,Hoja1!$D$10)</f>
        <v>2</v>
      </c>
      <c r="B193">
        <v>8001</v>
      </c>
      <c r="C193">
        <v>2850</v>
      </c>
      <c r="D193">
        <v>2850</v>
      </c>
      <c r="E193" t="s">
        <v>225</v>
      </c>
      <c r="F193" t="s">
        <v>226</v>
      </c>
      <c r="G193" t="s">
        <v>138</v>
      </c>
      <c r="H193" t="s">
        <v>156</v>
      </c>
      <c r="I193">
        <v>75</v>
      </c>
    </row>
    <row r="194" spans="1:9" x14ac:dyDescent="0.25">
      <c r="A194" s="167">
        <f>+COUNTIF($B$1:B194,Hoja1!$D$10)</f>
        <v>2</v>
      </c>
      <c r="B194">
        <v>8001</v>
      </c>
      <c r="C194">
        <v>3114</v>
      </c>
      <c r="D194">
        <v>3114</v>
      </c>
      <c r="E194" t="s">
        <v>227</v>
      </c>
      <c r="F194" t="s">
        <v>190</v>
      </c>
      <c r="G194" t="s">
        <v>39</v>
      </c>
      <c r="H194" t="s">
        <v>179</v>
      </c>
      <c r="I194">
        <v>824</v>
      </c>
    </row>
    <row r="195" spans="1:9" x14ac:dyDescent="0.25">
      <c r="A195" s="167">
        <f>+COUNTIF($B$1:B195,Hoja1!$D$10)</f>
        <v>2</v>
      </c>
      <c r="B195">
        <v>8001</v>
      </c>
      <c r="C195">
        <v>3117</v>
      </c>
      <c r="D195">
        <v>3117</v>
      </c>
      <c r="E195" t="s">
        <v>228</v>
      </c>
      <c r="F195" t="s">
        <v>190</v>
      </c>
      <c r="G195" t="s">
        <v>39</v>
      </c>
      <c r="H195" t="s">
        <v>156</v>
      </c>
      <c r="I195">
        <v>3873</v>
      </c>
    </row>
    <row r="196" spans="1:9" x14ac:dyDescent="0.25">
      <c r="A196" s="167">
        <f>+COUNTIF($B$1:B196,Hoja1!$D$10)</f>
        <v>2</v>
      </c>
      <c r="B196">
        <v>8001</v>
      </c>
      <c r="C196">
        <v>3710</v>
      </c>
      <c r="D196">
        <v>3710</v>
      </c>
      <c r="E196" t="s">
        <v>229</v>
      </c>
      <c r="F196" t="s">
        <v>222</v>
      </c>
      <c r="G196" t="s">
        <v>138</v>
      </c>
      <c r="H196" t="s">
        <v>156</v>
      </c>
      <c r="I196">
        <v>236</v>
      </c>
    </row>
    <row r="197" spans="1:9" x14ac:dyDescent="0.25">
      <c r="A197" s="167">
        <f>+COUNTIF($B$1:B197,Hoja1!$D$10)</f>
        <v>2</v>
      </c>
      <c r="B197">
        <v>8001</v>
      </c>
      <c r="C197">
        <v>3821</v>
      </c>
      <c r="D197">
        <v>3821</v>
      </c>
      <c r="E197" t="s">
        <v>230</v>
      </c>
      <c r="F197" t="s">
        <v>190</v>
      </c>
      <c r="G197" t="s">
        <v>138</v>
      </c>
      <c r="H197" t="s">
        <v>179</v>
      </c>
      <c r="I197">
        <v>2531</v>
      </c>
    </row>
    <row r="198" spans="1:9" x14ac:dyDescent="0.25">
      <c r="A198" s="167">
        <f>+COUNTIF($B$1:B198,Hoja1!$D$10)</f>
        <v>2</v>
      </c>
      <c r="B198">
        <v>8001</v>
      </c>
      <c r="C198">
        <v>4813</v>
      </c>
      <c r="D198">
        <v>4813</v>
      </c>
      <c r="E198" t="s">
        <v>184</v>
      </c>
      <c r="F198" t="s">
        <v>137</v>
      </c>
      <c r="G198" t="s">
        <v>138</v>
      </c>
      <c r="H198" t="s">
        <v>182</v>
      </c>
      <c r="I198">
        <v>13</v>
      </c>
    </row>
    <row r="199" spans="1:9" x14ac:dyDescent="0.25">
      <c r="A199" s="167">
        <f>+COUNTIF($B$1:B199,Hoja1!$D$10)</f>
        <v>2</v>
      </c>
      <c r="B199">
        <v>8001</v>
      </c>
      <c r="C199">
        <v>4817</v>
      </c>
      <c r="D199">
        <v>4817</v>
      </c>
      <c r="E199" t="s">
        <v>231</v>
      </c>
      <c r="F199" t="s">
        <v>190</v>
      </c>
      <c r="G199" t="s">
        <v>138</v>
      </c>
      <c r="H199" t="s">
        <v>182</v>
      </c>
      <c r="I199">
        <v>1272</v>
      </c>
    </row>
    <row r="200" spans="1:9" x14ac:dyDescent="0.25">
      <c r="A200" s="167">
        <f>+COUNTIF($B$1:B200,Hoja1!$D$10)</f>
        <v>2</v>
      </c>
      <c r="B200">
        <v>8001</v>
      </c>
      <c r="C200">
        <v>4818</v>
      </c>
      <c r="D200">
        <v>4818</v>
      </c>
      <c r="E200" t="s">
        <v>232</v>
      </c>
      <c r="F200" t="s">
        <v>190</v>
      </c>
      <c r="G200" t="s">
        <v>138</v>
      </c>
      <c r="H200" t="s">
        <v>156</v>
      </c>
      <c r="I200">
        <v>4651</v>
      </c>
    </row>
    <row r="201" spans="1:9" x14ac:dyDescent="0.25">
      <c r="A201" s="167">
        <f>+COUNTIF($B$1:B201,Hoja1!$D$10)</f>
        <v>2</v>
      </c>
      <c r="B201">
        <v>8001</v>
      </c>
      <c r="C201">
        <v>4837</v>
      </c>
      <c r="D201">
        <v>4837</v>
      </c>
      <c r="E201" t="s">
        <v>233</v>
      </c>
      <c r="F201" t="s">
        <v>190</v>
      </c>
      <c r="G201" t="s">
        <v>138</v>
      </c>
      <c r="H201" t="s">
        <v>156</v>
      </c>
      <c r="I201">
        <v>600</v>
      </c>
    </row>
    <row r="202" spans="1:9" x14ac:dyDescent="0.25">
      <c r="A202" s="167">
        <f>+COUNTIF($B$1:B202,Hoja1!$D$10)</f>
        <v>2</v>
      </c>
      <c r="B202">
        <v>8001</v>
      </c>
      <c r="C202">
        <v>9110</v>
      </c>
      <c r="D202">
        <v>9110</v>
      </c>
      <c r="E202" t="s">
        <v>186</v>
      </c>
      <c r="F202" t="s">
        <v>137</v>
      </c>
      <c r="G202" t="s">
        <v>39</v>
      </c>
      <c r="H202" t="s">
        <v>179</v>
      </c>
      <c r="I202">
        <v>16547</v>
      </c>
    </row>
    <row r="203" spans="1:9" x14ac:dyDescent="0.25">
      <c r="A203" s="167">
        <f>+COUNTIF($B$1:B203,Hoja1!$D$10)</f>
        <v>2</v>
      </c>
      <c r="B203">
        <v>8001</v>
      </c>
      <c r="C203">
        <v>9119</v>
      </c>
      <c r="D203">
        <v>9119</v>
      </c>
      <c r="E203" t="s">
        <v>189</v>
      </c>
      <c r="F203" t="s">
        <v>190</v>
      </c>
      <c r="G203" t="s">
        <v>138</v>
      </c>
      <c r="H203" t="s">
        <v>156</v>
      </c>
      <c r="I203">
        <v>9190</v>
      </c>
    </row>
    <row r="204" spans="1:9" x14ac:dyDescent="0.25">
      <c r="A204" s="167">
        <f>+COUNTIF($B$1:B204,Hoja1!$D$10)</f>
        <v>2</v>
      </c>
      <c r="B204">
        <v>8001</v>
      </c>
      <c r="C204">
        <v>9126</v>
      </c>
      <c r="D204">
        <v>9126</v>
      </c>
      <c r="E204" t="s">
        <v>234</v>
      </c>
      <c r="F204" t="s">
        <v>190</v>
      </c>
      <c r="G204" t="s">
        <v>138</v>
      </c>
      <c r="H204" t="s">
        <v>179</v>
      </c>
      <c r="I204">
        <v>385</v>
      </c>
    </row>
    <row r="205" spans="1:9" x14ac:dyDescent="0.25">
      <c r="A205" s="167">
        <f>+COUNTIF($B$1:B205,Hoja1!$D$10)</f>
        <v>2</v>
      </c>
      <c r="B205">
        <v>8001</v>
      </c>
      <c r="C205">
        <v>9128</v>
      </c>
      <c r="D205">
        <v>9128</v>
      </c>
      <c r="E205" t="s">
        <v>235</v>
      </c>
      <c r="F205" t="s">
        <v>137</v>
      </c>
      <c r="G205" t="s">
        <v>138</v>
      </c>
      <c r="H205" t="s">
        <v>179</v>
      </c>
      <c r="I205">
        <v>30</v>
      </c>
    </row>
    <row r="206" spans="1:9" x14ac:dyDescent="0.25">
      <c r="A206" s="167">
        <f>+COUNTIF($B$1:B206,Hoja1!$D$10)</f>
        <v>2</v>
      </c>
      <c r="B206">
        <v>8433</v>
      </c>
      <c r="C206">
        <v>2104</v>
      </c>
      <c r="D206">
        <v>2104</v>
      </c>
      <c r="E206" t="s">
        <v>155</v>
      </c>
      <c r="F206" t="s">
        <v>137</v>
      </c>
      <c r="G206" t="s">
        <v>39</v>
      </c>
      <c r="H206" t="s">
        <v>156</v>
      </c>
      <c r="I206">
        <v>112</v>
      </c>
    </row>
    <row r="207" spans="1:9" x14ac:dyDescent="0.25">
      <c r="A207" s="167">
        <f>+COUNTIF($B$1:B207,Hoja1!$D$10)</f>
        <v>2</v>
      </c>
      <c r="B207">
        <v>8433</v>
      </c>
      <c r="C207">
        <v>9110</v>
      </c>
      <c r="D207">
        <v>9110</v>
      </c>
      <c r="E207" t="s">
        <v>186</v>
      </c>
      <c r="F207" t="s">
        <v>137</v>
      </c>
      <c r="G207" t="s">
        <v>39</v>
      </c>
      <c r="H207" t="s">
        <v>179</v>
      </c>
      <c r="I207">
        <v>222</v>
      </c>
    </row>
    <row r="208" spans="1:9" x14ac:dyDescent="0.25">
      <c r="A208" s="167">
        <f>+COUNTIF($B$1:B208,Hoja1!$D$10)</f>
        <v>2</v>
      </c>
      <c r="B208">
        <v>8573</v>
      </c>
      <c r="C208">
        <v>1202</v>
      </c>
      <c r="D208">
        <v>1202</v>
      </c>
      <c r="E208" t="s">
        <v>210</v>
      </c>
      <c r="F208" t="s">
        <v>190</v>
      </c>
      <c r="G208" t="s">
        <v>39</v>
      </c>
      <c r="H208" t="s">
        <v>130</v>
      </c>
      <c r="I208">
        <v>9265</v>
      </c>
    </row>
    <row r="209" spans="1:9" x14ac:dyDescent="0.25">
      <c r="A209" s="167">
        <f>+COUNTIF($B$1:B209,Hoja1!$D$10)</f>
        <v>2</v>
      </c>
      <c r="B209">
        <v>8573</v>
      </c>
      <c r="C209">
        <v>1826</v>
      </c>
      <c r="D209">
        <v>1826</v>
      </c>
      <c r="E209" t="s">
        <v>151</v>
      </c>
      <c r="F209" t="s">
        <v>137</v>
      </c>
      <c r="G209" t="s">
        <v>138</v>
      </c>
      <c r="H209" t="s">
        <v>130</v>
      </c>
      <c r="I209">
        <v>100</v>
      </c>
    </row>
    <row r="210" spans="1:9" x14ac:dyDescent="0.25">
      <c r="A210" s="167">
        <f>+COUNTIF($B$1:B210,Hoja1!$D$10)</f>
        <v>2</v>
      </c>
      <c r="B210">
        <v>8573</v>
      </c>
      <c r="C210">
        <v>2709</v>
      </c>
      <c r="D210">
        <v>2709</v>
      </c>
      <c r="E210" t="s">
        <v>205</v>
      </c>
      <c r="F210" t="s">
        <v>137</v>
      </c>
      <c r="G210" t="s">
        <v>138</v>
      </c>
      <c r="H210" t="s">
        <v>156</v>
      </c>
      <c r="I210">
        <v>1768</v>
      </c>
    </row>
    <row r="211" spans="1:9" x14ac:dyDescent="0.25">
      <c r="A211" s="167">
        <f>+COUNTIF($B$1:B211,Hoja1!$D$10)</f>
        <v>2</v>
      </c>
      <c r="B211">
        <v>8638</v>
      </c>
      <c r="C211">
        <v>9110</v>
      </c>
      <c r="D211">
        <v>9110</v>
      </c>
      <c r="E211" t="s">
        <v>186</v>
      </c>
      <c r="F211" t="s">
        <v>137</v>
      </c>
      <c r="G211" t="s">
        <v>39</v>
      </c>
      <c r="H211" t="s">
        <v>179</v>
      </c>
      <c r="I211">
        <v>1316</v>
      </c>
    </row>
    <row r="212" spans="1:9" x14ac:dyDescent="0.25">
      <c r="A212" s="167">
        <f>+COUNTIF($B$1:B212,Hoja1!$D$10)</f>
        <v>2</v>
      </c>
      <c r="B212">
        <v>8758</v>
      </c>
      <c r="C212">
        <v>1207</v>
      </c>
      <c r="D212">
        <v>1207</v>
      </c>
      <c r="E212" t="s">
        <v>134</v>
      </c>
      <c r="F212" t="s">
        <v>135</v>
      </c>
      <c r="G212" t="s">
        <v>39</v>
      </c>
      <c r="H212" t="s">
        <v>130</v>
      </c>
      <c r="I212">
        <v>1</v>
      </c>
    </row>
    <row r="213" spans="1:9" x14ac:dyDescent="0.25">
      <c r="A213" s="167">
        <f>+COUNTIF($B$1:B213,Hoja1!$D$10)</f>
        <v>2</v>
      </c>
      <c r="B213">
        <v>8758</v>
      </c>
      <c r="C213">
        <v>2106</v>
      </c>
      <c r="D213">
        <v>2106</v>
      </c>
      <c r="E213" t="s">
        <v>202</v>
      </c>
      <c r="F213" t="s">
        <v>137</v>
      </c>
      <c r="G213" t="s">
        <v>39</v>
      </c>
      <c r="H213" t="s">
        <v>156</v>
      </c>
      <c r="I213">
        <v>585</v>
      </c>
    </row>
    <row r="214" spans="1:9" x14ac:dyDescent="0.25">
      <c r="A214" s="167">
        <f>+COUNTIF($B$1:B214,Hoja1!$D$10)</f>
        <v>2</v>
      </c>
      <c r="B214">
        <v>8758</v>
      </c>
      <c r="C214">
        <v>3117</v>
      </c>
      <c r="D214">
        <v>3117</v>
      </c>
      <c r="E214" t="s">
        <v>228</v>
      </c>
      <c r="F214" t="s">
        <v>190</v>
      </c>
      <c r="G214" t="s">
        <v>39</v>
      </c>
      <c r="H214" t="s">
        <v>156</v>
      </c>
      <c r="I214">
        <v>4439</v>
      </c>
    </row>
    <row r="215" spans="1:9" x14ac:dyDescent="0.25">
      <c r="A215" s="167">
        <f>+COUNTIF($B$1:B215,Hoja1!$D$10)</f>
        <v>2</v>
      </c>
      <c r="B215">
        <v>8770</v>
      </c>
      <c r="C215">
        <v>1202</v>
      </c>
      <c r="D215">
        <v>1202</v>
      </c>
      <c r="E215" t="s">
        <v>210</v>
      </c>
      <c r="F215" t="s">
        <v>190</v>
      </c>
      <c r="G215" t="s">
        <v>39</v>
      </c>
      <c r="H215" t="s">
        <v>130</v>
      </c>
      <c r="I215">
        <v>917</v>
      </c>
    </row>
    <row r="216" spans="1:9" x14ac:dyDescent="0.25">
      <c r="A216" s="167">
        <f>+COUNTIF($B$1:B216,Hoja1!$D$10)</f>
        <v>2</v>
      </c>
      <c r="B216">
        <v>8770</v>
      </c>
      <c r="C216">
        <v>2104</v>
      </c>
      <c r="D216">
        <v>2104</v>
      </c>
      <c r="E216" t="s">
        <v>155</v>
      </c>
      <c r="F216" t="s">
        <v>137</v>
      </c>
      <c r="G216" t="s">
        <v>39</v>
      </c>
      <c r="H216" t="s">
        <v>156</v>
      </c>
      <c r="I216">
        <v>100</v>
      </c>
    </row>
    <row r="217" spans="1:9" x14ac:dyDescent="0.25">
      <c r="A217" s="167">
        <f>+COUNTIF($B$1:B217,Hoja1!$D$10)</f>
        <v>2</v>
      </c>
      <c r="B217">
        <v>11001</v>
      </c>
      <c r="C217">
        <v>1101</v>
      </c>
      <c r="D217">
        <v>1101</v>
      </c>
      <c r="E217" t="s">
        <v>128</v>
      </c>
      <c r="F217" t="s">
        <v>137</v>
      </c>
      <c r="G217" t="s">
        <v>39</v>
      </c>
      <c r="H217" t="s">
        <v>130</v>
      </c>
      <c r="I217">
        <v>33998</v>
      </c>
    </row>
    <row r="218" spans="1:9" x14ac:dyDescent="0.25">
      <c r="A218" s="167">
        <f>+COUNTIF($B$1:B218,Hoja1!$D$10)</f>
        <v>2</v>
      </c>
      <c r="B218">
        <v>11001</v>
      </c>
      <c r="C218">
        <v>1105</v>
      </c>
      <c r="D218">
        <v>1105</v>
      </c>
      <c r="E218" t="s">
        <v>236</v>
      </c>
      <c r="F218" t="s">
        <v>137</v>
      </c>
      <c r="G218" t="s">
        <v>39</v>
      </c>
      <c r="H218" t="s">
        <v>130</v>
      </c>
      <c r="I218">
        <v>9314</v>
      </c>
    </row>
    <row r="219" spans="1:9" x14ac:dyDescent="0.25">
      <c r="A219" s="167">
        <f>+COUNTIF($B$1:B219,Hoja1!$D$10)</f>
        <v>2</v>
      </c>
      <c r="B219">
        <v>11001</v>
      </c>
      <c r="C219">
        <v>1106</v>
      </c>
      <c r="D219">
        <v>1106</v>
      </c>
      <c r="E219" t="s">
        <v>237</v>
      </c>
      <c r="F219" t="s">
        <v>162</v>
      </c>
      <c r="G219" t="s">
        <v>39</v>
      </c>
      <c r="H219" t="s">
        <v>130</v>
      </c>
      <c r="I219">
        <v>81</v>
      </c>
    </row>
    <row r="220" spans="1:9" x14ac:dyDescent="0.25">
      <c r="A220" s="167">
        <f>+COUNTIF($B$1:B220,Hoja1!$D$10)</f>
        <v>2</v>
      </c>
      <c r="B220">
        <v>11001</v>
      </c>
      <c r="C220">
        <v>1111</v>
      </c>
      <c r="D220">
        <v>1111</v>
      </c>
      <c r="E220" t="s">
        <v>131</v>
      </c>
      <c r="F220" t="s">
        <v>132</v>
      </c>
      <c r="G220" t="s">
        <v>39</v>
      </c>
      <c r="H220" t="s">
        <v>130</v>
      </c>
      <c r="I220">
        <v>1</v>
      </c>
    </row>
    <row r="221" spans="1:9" x14ac:dyDescent="0.25">
      <c r="A221" s="167">
        <f>+COUNTIF($B$1:B221,Hoja1!$D$10)</f>
        <v>2</v>
      </c>
      <c r="B221">
        <v>11001</v>
      </c>
      <c r="C221">
        <v>1117</v>
      </c>
      <c r="D221">
        <v>1117</v>
      </c>
      <c r="E221" t="s">
        <v>238</v>
      </c>
      <c r="F221" t="s">
        <v>137</v>
      </c>
      <c r="G221" t="s">
        <v>39</v>
      </c>
      <c r="H221" t="s">
        <v>130</v>
      </c>
      <c r="I221">
        <v>13116</v>
      </c>
    </row>
    <row r="222" spans="1:9" x14ac:dyDescent="0.25">
      <c r="A222" s="167">
        <f>+COUNTIF($B$1:B222,Hoja1!$D$10)</f>
        <v>2</v>
      </c>
      <c r="B222">
        <v>11001</v>
      </c>
      <c r="C222">
        <v>1121</v>
      </c>
      <c r="D222">
        <v>1121</v>
      </c>
      <c r="E222" t="s">
        <v>239</v>
      </c>
      <c r="F222" t="s">
        <v>137</v>
      </c>
      <c r="G222" t="s">
        <v>39</v>
      </c>
      <c r="H222" t="s">
        <v>130</v>
      </c>
      <c r="I222">
        <v>6216</v>
      </c>
    </row>
    <row r="223" spans="1:9" x14ac:dyDescent="0.25">
      <c r="A223" s="167">
        <f>+COUNTIF($B$1:B223,Hoja1!$D$10)</f>
        <v>2</v>
      </c>
      <c r="B223">
        <v>11001</v>
      </c>
      <c r="C223">
        <v>1203</v>
      </c>
      <c r="D223">
        <v>1203</v>
      </c>
      <c r="E223" t="s">
        <v>240</v>
      </c>
      <c r="F223" t="s">
        <v>213</v>
      </c>
      <c r="G223" t="s">
        <v>39</v>
      </c>
      <c r="H223" t="s">
        <v>130</v>
      </c>
      <c r="I223">
        <v>10</v>
      </c>
    </row>
    <row r="224" spans="1:9" x14ac:dyDescent="0.25">
      <c r="A224" s="167">
        <f>+COUNTIF($B$1:B224,Hoja1!$D$10)</f>
        <v>2</v>
      </c>
      <c r="B224">
        <v>11001</v>
      </c>
      <c r="C224">
        <v>1204</v>
      </c>
      <c r="D224">
        <v>1204</v>
      </c>
      <c r="E224" t="s">
        <v>211</v>
      </c>
      <c r="F224" t="s">
        <v>150</v>
      </c>
      <c r="G224" t="s">
        <v>39</v>
      </c>
      <c r="H224" t="s">
        <v>130</v>
      </c>
      <c r="I224">
        <v>82</v>
      </c>
    </row>
    <row r="225" spans="1:9" x14ac:dyDescent="0.25">
      <c r="A225" s="167">
        <f>+COUNTIF($B$1:B225,Hoja1!$D$10)</f>
        <v>2</v>
      </c>
      <c r="B225">
        <v>11001</v>
      </c>
      <c r="C225">
        <v>1207</v>
      </c>
      <c r="D225">
        <v>1207</v>
      </c>
      <c r="E225" t="s">
        <v>134</v>
      </c>
      <c r="F225" t="s">
        <v>135</v>
      </c>
      <c r="G225" t="s">
        <v>39</v>
      </c>
      <c r="H225" t="s">
        <v>130</v>
      </c>
      <c r="I225">
        <v>2700</v>
      </c>
    </row>
    <row r="226" spans="1:9" x14ac:dyDescent="0.25">
      <c r="A226" s="167">
        <f>+COUNTIF($B$1:B226,Hoja1!$D$10)</f>
        <v>2</v>
      </c>
      <c r="B226">
        <v>11001</v>
      </c>
      <c r="C226">
        <v>1212</v>
      </c>
      <c r="D226">
        <v>1212</v>
      </c>
      <c r="E226" t="s">
        <v>241</v>
      </c>
      <c r="F226" t="s">
        <v>242</v>
      </c>
      <c r="G226" t="s">
        <v>39</v>
      </c>
      <c r="H226" t="s">
        <v>130</v>
      </c>
      <c r="I226">
        <v>339</v>
      </c>
    </row>
    <row r="227" spans="1:9" x14ac:dyDescent="0.25">
      <c r="A227" s="167">
        <f>+COUNTIF($B$1:B227,Hoja1!$D$10)</f>
        <v>2</v>
      </c>
      <c r="B227">
        <v>11001</v>
      </c>
      <c r="C227">
        <v>1301</v>
      </c>
      <c r="D227">
        <v>1301</v>
      </c>
      <c r="E227" t="s">
        <v>243</v>
      </c>
      <c r="F227" t="s">
        <v>137</v>
      </c>
      <c r="G227" t="s">
        <v>39</v>
      </c>
      <c r="H227" t="s">
        <v>130</v>
      </c>
      <c r="I227">
        <v>23225</v>
      </c>
    </row>
    <row r="228" spans="1:9" x14ac:dyDescent="0.25">
      <c r="A228" s="167">
        <f>+COUNTIF($B$1:B228,Hoja1!$D$10)</f>
        <v>2</v>
      </c>
      <c r="B228">
        <v>11001</v>
      </c>
      <c r="C228">
        <v>1701</v>
      </c>
      <c r="D228">
        <v>1701</v>
      </c>
      <c r="E228" t="s">
        <v>212</v>
      </c>
      <c r="F228" t="s">
        <v>137</v>
      </c>
      <c r="G228" t="s">
        <v>138</v>
      </c>
      <c r="H228" t="s">
        <v>130</v>
      </c>
      <c r="I228">
        <v>23323</v>
      </c>
    </row>
    <row r="229" spans="1:9" x14ac:dyDescent="0.25">
      <c r="A229" s="167">
        <f>+COUNTIF($B$1:B229,Hoja1!$D$10)</f>
        <v>2</v>
      </c>
      <c r="B229">
        <v>11001</v>
      </c>
      <c r="C229">
        <v>1703</v>
      </c>
      <c r="D229">
        <v>1703</v>
      </c>
      <c r="E229" t="s">
        <v>244</v>
      </c>
      <c r="F229" t="s">
        <v>137</v>
      </c>
      <c r="G229" t="s">
        <v>138</v>
      </c>
      <c r="H229" t="s">
        <v>130</v>
      </c>
      <c r="I229">
        <v>2814</v>
      </c>
    </row>
    <row r="230" spans="1:9" x14ac:dyDescent="0.25">
      <c r="A230" s="167">
        <f>+COUNTIF($B$1:B230,Hoja1!$D$10)</f>
        <v>2</v>
      </c>
      <c r="B230">
        <v>11001</v>
      </c>
      <c r="C230">
        <v>1704</v>
      </c>
      <c r="D230">
        <v>1704</v>
      </c>
      <c r="E230" t="s">
        <v>136</v>
      </c>
      <c r="F230" t="s">
        <v>137</v>
      </c>
      <c r="G230" t="s">
        <v>138</v>
      </c>
      <c r="H230" t="s">
        <v>130</v>
      </c>
      <c r="I230">
        <v>9301</v>
      </c>
    </row>
    <row r="231" spans="1:9" x14ac:dyDescent="0.25">
      <c r="A231" s="167">
        <f>+COUNTIF($B$1:B231,Hoja1!$D$10)</f>
        <v>2</v>
      </c>
      <c r="B231">
        <v>11001</v>
      </c>
      <c r="C231">
        <v>1704</v>
      </c>
      <c r="D231">
        <v>1705</v>
      </c>
      <c r="E231" t="s">
        <v>136</v>
      </c>
      <c r="F231" t="s">
        <v>150</v>
      </c>
      <c r="G231" t="s">
        <v>138</v>
      </c>
      <c r="H231" t="s">
        <v>130</v>
      </c>
      <c r="I231">
        <v>56</v>
      </c>
    </row>
    <row r="232" spans="1:9" x14ac:dyDescent="0.25">
      <c r="A232" s="167">
        <f>+COUNTIF($B$1:B232,Hoja1!$D$10)</f>
        <v>2</v>
      </c>
      <c r="B232">
        <v>11001</v>
      </c>
      <c r="C232">
        <v>1706</v>
      </c>
      <c r="D232">
        <v>1706</v>
      </c>
      <c r="E232" t="s">
        <v>139</v>
      </c>
      <c r="F232" t="s">
        <v>137</v>
      </c>
      <c r="G232" t="s">
        <v>138</v>
      </c>
      <c r="H232" t="s">
        <v>130</v>
      </c>
      <c r="I232">
        <v>11005</v>
      </c>
    </row>
    <row r="233" spans="1:9" x14ac:dyDescent="0.25">
      <c r="A233" s="167">
        <f>+COUNTIF($B$1:B233,Hoja1!$D$10)</f>
        <v>2</v>
      </c>
      <c r="B233">
        <v>11001</v>
      </c>
      <c r="C233">
        <v>1707</v>
      </c>
      <c r="D233">
        <v>1707</v>
      </c>
      <c r="E233" t="s">
        <v>245</v>
      </c>
      <c r="F233" t="s">
        <v>137</v>
      </c>
      <c r="G233" t="s">
        <v>138</v>
      </c>
      <c r="H233" t="s">
        <v>130</v>
      </c>
      <c r="I233">
        <v>6741</v>
      </c>
    </row>
    <row r="234" spans="1:9" x14ac:dyDescent="0.25">
      <c r="A234" s="167">
        <f>+COUNTIF($B$1:B234,Hoja1!$D$10)</f>
        <v>2</v>
      </c>
      <c r="B234">
        <v>11001</v>
      </c>
      <c r="C234">
        <v>1709</v>
      </c>
      <c r="D234">
        <v>1709</v>
      </c>
      <c r="E234" t="s">
        <v>246</v>
      </c>
      <c r="F234" t="s">
        <v>137</v>
      </c>
      <c r="G234" t="s">
        <v>138</v>
      </c>
      <c r="H234" t="s">
        <v>130</v>
      </c>
      <c r="I234">
        <v>6883</v>
      </c>
    </row>
    <row r="235" spans="1:9" x14ac:dyDescent="0.25">
      <c r="A235" s="167">
        <f>+COUNTIF($B$1:B235,Hoja1!$D$10)</f>
        <v>2</v>
      </c>
      <c r="B235">
        <v>11001</v>
      </c>
      <c r="C235">
        <v>1710</v>
      </c>
      <c r="D235">
        <v>1710</v>
      </c>
      <c r="E235" t="s">
        <v>140</v>
      </c>
      <c r="F235" t="s">
        <v>129</v>
      </c>
      <c r="G235" t="s">
        <v>138</v>
      </c>
      <c r="H235" t="s">
        <v>130</v>
      </c>
      <c r="I235">
        <v>11</v>
      </c>
    </row>
    <row r="236" spans="1:9" x14ac:dyDescent="0.25">
      <c r="A236" s="167">
        <f>+COUNTIF($B$1:B236,Hoja1!$D$10)</f>
        <v>2</v>
      </c>
      <c r="B236">
        <v>11001</v>
      </c>
      <c r="C236">
        <v>1711</v>
      </c>
      <c r="D236">
        <v>1711</v>
      </c>
      <c r="E236" t="s">
        <v>141</v>
      </c>
      <c r="F236" t="s">
        <v>142</v>
      </c>
      <c r="G236" t="s">
        <v>138</v>
      </c>
      <c r="H236" t="s">
        <v>130</v>
      </c>
      <c r="I236">
        <v>92</v>
      </c>
    </row>
    <row r="237" spans="1:9" x14ac:dyDescent="0.25">
      <c r="A237" s="167">
        <f>+COUNTIF($B$1:B237,Hoja1!$D$10)</f>
        <v>2</v>
      </c>
      <c r="B237">
        <v>11001</v>
      </c>
      <c r="C237">
        <v>1712</v>
      </c>
      <c r="D237">
        <v>1712</v>
      </c>
      <c r="E237" t="s">
        <v>143</v>
      </c>
      <c r="F237" t="s">
        <v>129</v>
      </c>
      <c r="G237" t="s">
        <v>138</v>
      </c>
      <c r="H237" t="s">
        <v>130</v>
      </c>
      <c r="I237">
        <v>201</v>
      </c>
    </row>
    <row r="238" spans="1:9" x14ac:dyDescent="0.25">
      <c r="A238" s="167">
        <f>+COUNTIF($B$1:B238,Hoja1!$D$10)</f>
        <v>2</v>
      </c>
      <c r="B238">
        <v>11001</v>
      </c>
      <c r="C238">
        <v>1714</v>
      </c>
      <c r="D238">
        <v>1714</v>
      </c>
      <c r="E238" t="s">
        <v>144</v>
      </c>
      <c r="F238" t="s">
        <v>137</v>
      </c>
      <c r="G238" t="s">
        <v>138</v>
      </c>
      <c r="H238" t="s">
        <v>130</v>
      </c>
      <c r="I238">
        <v>13091</v>
      </c>
    </row>
    <row r="239" spans="1:9" x14ac:dyDescent="0.25">
      <c r="A239" s="167">
        <f>+COUNTIF($B$1:B239,Hoja1!$D$10)</f>
        <v>2</v>
      </c>
      <c r="B239">
        <v>11001</v>
      </c>
      <c r="C239">
        <v>1715</v>
      </c>
      <c r="D239">
        <v>1715</v>
      </c>
      <c r="E239" t="s">
        <v>247</v>
      </c>
      <c r="F239" t="s">
        <v>137</v>
      </c>
      <c r="G239" t="s">
        <v>138</v>
      </c>
      <c r="H239" t="s">
        <v>130</v>
      </c>
      <c r="I239">
        <v>2446</v>
      </c>
    </row>
    <row r="240" spans="1:9" x14ac:dyDescent="0.25">
      <c r="A240" s="167">
        <f>+COUNTIF($B$1:B240,Hoja1!$D$10)</f>
        <v>2</v>
      </c>
      <c r="B240">
        <v>11001</v>
      </c>
      <c r="C240">
        <v>1718</v>
      </c>
      <c r="D240">
        <v>1718</v>
      </c>
      <c r="E240" t="s">
        <v>145</v>
      </c>
      <c r="F240" t="s">
        <v>137</v>
      </c>
      <c r="G240" t="s">
        <v>138</v>
      </c>
      <c r="H240" t="s">
        <v>130</v>
      </c>
      <c r="I240">
        <v>3190</v>
      </c>
    </row>
    <row r="241" spans="1:9" x14ac:dyDescent="0.25">
      <c r="A241" s="167">
        <f>+COUNTIF($B$1:B241,Hoja1!$D$10)</f>
        <v>2</v>
      </c>
      <c r="B241">
        <v>11001</v>
      </c>
      <c r="C241">
        <v>1719</v>
      </c>
      <c r="D241">
        <v>1719</v>
      </c>
      <c r="E241" t="s">
        <v>248</v>
      </c>
      <c r="F241" t="s">
        <v>137</v>
      </c>
      <c r="G241" t="s">
        <v>138</v>
      </c>
      <c r="H241" t="s">
        <v>130</v>
      </c>
      <c r="I241">
        <v>7581</v>
      </c>
    </row>
    <row r="242" spans="1:9" x14ac:dyDescent="0.25">
      <c r="A242" s="167">
        <f>+COUNTIF($B$1:B242,Hoja1!$D$10)</f>
        <v>2</v>
      </c>
      <c r="B242">
        <v>11001</v>
      </c>
      <c r="C242">
        <v>1725</v>
      </c>
      <c r="D242">
        <v>1725</v>
      </c>
      <c r="E242" t="s">
        <v>249</v>
      </c>
      <c r="F242" t="s">
        <v>137</v>
      </c>
      <c r="G242" t="s">
        <v>138</v>
      </c>
      <c r="H242" t="s">
        <v>130</v>
      </c>
      <c r="I242">
        <v>563</v>
      </c>
    </row>
    <row r="243" spans="1:9" x14ac:dyDescent="0.25">
      <c r="A243" s="167">
        <f>+COUNTIF($B$1:B243,Hoja1!$D$10)</f>
        <v>2</v>
      </c>
      <c r="B243">
        <v>11001</v>
      </c>
      <c r="C243">
        <v>1728</v>
      </c>
      <c r="D243">
        <v>1728</v>
      </c>
      <c r="E243" t="s">
        <v>215</v>
      </c>
      <c r="F243" t="s">
        <v>137</v>
      </c>
      <c r="G243" t="s">
        <v>138</v>
      </c>
      <c r="H243" t="s">
        <v>130</v>
      </c>
      <c r="I243">
        <v>6896</v>
      </c>
    </row>
    <row r="244" spans="1:9" x14ac:dyDescent="0.25">
      <c r="A244" s="167">
        <f>+COUNTIF($B$1:B244,Hoja1!$D$10)</f>
        <v>2</v>
      </c>
      <c r="B244">
        <v>11001</v>
      </c>
      <c r="C244">
        <v>1729</v>
      </c>
      <c r="D244">
        <v>1729</v>
      </c>
      <c r="E244" t="s">
        <v>250</v>
      </c>
      <c r="F244" t="s">
        <v>137</v>
      </c>
      <c r="G244" t="s">
        <v>138</v>
      </c>
      <c r="H244" t="s">
        <v>130</v>
      </c>
      <c r="I244">
        <v>13606</v>
      </c>
    </row>
    <row r="245" spans="1:9" x14ac:dyDescent="0.25">
      <c r="A245" s="167">
        <f>+COUNTIF($B$1:B245,Hoja1!$D$10)</f>
        <v>2</v>
      </c>
      <c r="B245">
        <v>11001</v>
      </c>
      <c r="C245">
        <v>1735</v>
      </c>
      <c r="D245">
        <v>1735</v>
      </c>
      <c r="E245" t="s">
        <v>251</v>
      </c>
      <c r="F245" t="s">
        <v>137</v>
      </c>
      <c r="G245" t="s">
        <v>138</v>
      </c>
      <c r="H245" t="s">
        <v>130</v>
      </c>
      <c r="I245">
        <v>8115</v>
      </c>
    </row>
    <row r="246" spans="1:9" x14ac:dyDescent="0.25">
      <c r="A246" s="167">
        <f>+COUNTIF($B$1:B246,Hoja1!$D$10)</f>
        <v>2</v>
      </c>
      <c r="B246">
        <v>11001</v>
      </c>
      <c r="C246">
        <v>1801</v>
      </c>
      <c r="D246">
        <v>1801</v>
      </c>
      <c r="E246" t="s">
        <v>252</v>
      </c>
      <c r="F246" t="s">
        <v>137</v>
      </c>
      <c r="G246" t="s">
        <v>138</v>
      </c>
      <c r="H246" t="s">
        <v>130</v>
      </c>
      <c r="I246">
        <v>7250</v>
      </c>
    </row>
    <row r="247" spans="1:9" x14ac:dyDescent="0.25">
      <c r="A247" s="167">
        <f>+COUNTIF($B$1:B247,Hoja1!$D$10)</f>
        <v>2</v>
      </c>
      <c r="B247">
        <v>11001</v>
      </c>
      <c r="C247">
        <v>1803</v>
      </c>
      <c r="D247">
        <v>1803</v>
      </c>
      <c r="E247" t="s">
        <v>253</v>
      </c>
      <c r="F247" t="s">
        <v>137</v>
      </c>
      <c r="G247" t="s">
        <v>138</v>
      </c>
      <c r="H247" t="s">
        <v>130</v>
      </c>
      <c r="I247">
        <v>9042</v>
      </c>
    </row>
    <row r="248" spans="1:9" x14ac:dyDescent="0.25">
      <c r="A248" s="167">
        <f>+COUNTIF($B$1:B248,Hoja1!$D$10)</f>
        <v>2</v>
      </c>
      <c r="B248">
        <v>11001</v>
      </c>
      <c r="C248">
        <v>1806</v>
      </c>
      <c r="D248">
        <v>1806</v>
      </c>
      <c r="E248" t="s">
        <v>217</v>
      </c>
      <c r="F248" t="s">
        <v>137</v>
      </c>
      <c r="G248" t="s">
        <v>138</v>
      </c>
      <c r="H248" t="s">
        <v>130</v>
      </c>
      <c r="I248">
        <v>7569</v>
      </c>
    </row>
    <row r="249" spans="1:9" x14ac:dyDescent="0.25">
      <c r="A249" s="167">
        <f>+COUNTIF($B$1:B249,Hoja1!$D$10)</f>
        <v>2</v>
      </c>
      <c r="B249">
        <v>11001</v>
      </c>
      <c r="C249">
        <v>1806</v>
      </c>
      <c r="D249">
        <v>1810</v>
      </c>
      <c r="E249" t="s">
        <v>217</v>
      </c>
      <c r="F249" t="s">
        <v>242</v>
      </c>
      <c r="G249" t="s">
        <v>138</v>
      </c>
      <c r="H249" t="s">
        <v>130</v>
      </c>
      <c r="I249">
        <v>59</v>
      </c>
    </row>
    <row r="250" spans="1:9" x14ac:dyDescent="0.25">
      <c r="A250" s="167">
        <f>+COUNTIF($B$1:B250,Hoja1!$D$10)</f>
        <v>2</v>
      </c>
      <c r="B250">
        <v>11001</v>
      </c>
      <c r="C250">
        <v>1812</v>
      </c>
      <c r="D250">
        <v>1812</v>
      </c>
      <c r="E250" t="s">
        <v>147</v>
      </c>
      <c r="F250" t="s">
        <v>129</v>
      </c>
      <c r="G250" t="s">
        <v>138</v>
      </c>
      <c r="H250" t="s">
        <v>130</v>
      </c>
      <c r="I250">
        <v>29</v>
      </c>
    </row>
    <row r="251" spans="1:9" x14ac:dyDescent="0.25">
      <c r="A251" s="167">
        <f>+COUNTIF($B$1:B251,Hoja1!$D$10)</f>
        <v>2</v>
      </c>
      <c r="B251">
        <v>11001</v>
      </c>
      <c r="C251">
        <v>1813</v>
      </c>
      <c r="D251">
        <v>1813</v>
      </c>
      <c r="E251" t="s">
        <v>254</v>
      </c>
      <c r="F251" t="s">
        <v>137</v>
      </c>
      <c r="G251" t="s">
        <v>138</v>
      </c>
      <c r="H251" t="s">
        <v>130</v>
      </c>
      <c r="I251">
        <v>22335</v>
      </c>
    </row>
    <row r="252" spans="1:9" x14ac:dyDescent="0.25">
      <c r="A252" s="167">
        <f>+COUNTIF($B$1:B252,Hoja1!$D$10)</f>
        <v>2</v>
      </c>
      <c r="B252">
        <v>11001</v>
      </c>
      <c r="C252">
        <v>1815</v>
      </c>
      <c r="D252">
        <v>1815</v>
      </c>
      <c r="E252" t="s">
        <v>255</v>
      </c>
      <c r="F252" t="s">
        <v>137</v>
      </c>
      <c r="G252" t="s">
        <v>138</v>
      </c>
      <c r="H252" t="s">
        <v>130</v>
      </c>
      <c r="I252">
        <v>4877</v>
      </c>
    </row>
    <row r="253" spans="1:9" x14ac:dyDescent="0.25">
      <c r="A253" s="167">
        <f>+COUNTIF($B$1:B253,Hoja1!$D$10)</f>
        <v>2</v>
      </c>
      <c r="B253">
        <v>11001</v>
      </c>
      <c r="C253">
        <v>1818</v>
      </c>
      <c r="D253">
        <v>1818</v>
      </c>
      <c r="E253" t="s">
        <v>149</v>
      </c>
      <c r="F253" t="s">
        <v>137</v>
      </c>
      <c r="G253" t="s">
        <v>138</v>
      </c>
      <c r="H253" t="s">
        <v>130</v>
      </c>
      <c r="I253">
        <v>4928</v>
      </c>
    </row>
    <row r="254" spans="1:9" x14ac:dyDescent="0.25">
      <c r="A254" s="167">
        <f>+COUNTIF($B$1:B254,Hoja1!$D$10)</f>
        <v>2</v>
      </c>
      <c r="B254">
        <v>11001</v>
      </c>
      <c r="C254">
        <v>1823</v>
      </c>
      <c r="D254">
        <v>1823</v>
      </c>
      <c r="E254" t="s">
        <v>256</v>
      </c>
      <c r="F254" t="s">
        <v>150</v>
      </c>
      <c r="G254" t="s">
        <v>138</v>
      </c>
      <c r="H254" t="s">
        <v>130</v>
      </c>
      <c r="I254">
        <v>3</v>
      </c>
    </row>
    <row r="255" spans="1:9" x14ac:dyDescent="0.25">
      <c r="A255" s="167">
        <f>+COUNTIF($B$1:B255,Hoja1!$D$10)</f>
        <v>2</v>
      </c>
      <c r="B255">
        <v>11001</v>
      </c>
      <c r="C255">
        <v>1826</v>
      </c>
      <c r="D255">
        <v>1826</v>
      </c>
      <c r="E255" t="s">
        <v>151</v>
      </c>
      <c r="F255" t="s">
        <v>137</v>
      </c>
      <c r="G255" t="s">
        <v>138</v>
      </c>
      <c r="H255" t="s">
        <v>130</v>
      </c>
      <c r="I255">
        <v>6734</v>
      </c>
    </row>
    <row r="256" spans="1:9" x14ac:dyDescent="0.25">
      <c r="A256" s="167">
        <f>+COUNTIF($B$1:B256,Hoja1!$D$10)</f>
        <v>2</v>
      </c>
      <c r="B256">
        <v>11001</v>
      </c>
      <c r="C256">
        <v>1833</v>
      </c>
      <c r="D256">
        <v>1833</v>
      </c>
      <c r="E256" t="s">
        <v>437</v>
      </c>
      <c r="F256" t="s">
        <v>257</v>
      </c>
      <c r="G256" t="s">
        <v>138</v>
      </c>
      <c r="H256" t="s">
        <v>130</v>
      </c>
      <c r="I256">
        <v>40</v>
      </c>
    </row>
    <row r="257" spans="1:9" x14ac:dyDescent="0.25">
      <c r="A257" s="167">
        <f>+COUNTIF($B$1:B257,Hoja1!$D$10)</f>
        <v>2</v>
      </c>
      <c r="B257">
        <v>11001</v>
      </c>
      <c r="C257">
        <v>1835</v>
      </c>
      <c r="D257">
        <v>1835</v>
      </c>
      <c r="E257" t="s">
        <v>258</v>
      </c>
      <c r="F257" t="s">
        <v>137</v>
      </c>
      <c r="G257" t="s">
        <v>138</v>
      </c>
      <c r="H257" t="s">
        <v>130</v>
      </c>
      <c r="I257">
        <v>4734</v>
      </c>
    </row>
    <row r="258" spans="1:9" x14ac:dyDescent="0.25">
      <c r="A258" s="167">
        <f>+COUNTIF($B$1:B258,Hoja1!$D$10)</f>
        <v>2</v>
      </c>
      <c r="B258">
        <v>11001</v>
      </c>
      <c r="C258">
        <v>2102</v>
      </c>
      <c r="D258">
        <v>2102</v>
      </c>
      <c r="E258" t="s">
        <v>154</v>
      </c>
      <c r="F258" t="s">
        <v>137</v>
      </c>
      <c r="G258" t="s">
        <v>39</v>
      </c>
      <c r="H258" t="s">
        <v>130</v>
      </c>
      <c r="I258">
        <v>20827</v>
      </c>
    </row>
    <row r="259" spans="1:9" x14ac:dyDescent="0.25">
      <c r="A259" s="167">
        <f>+COUNTIF($B$1:B259,Hoja1!$D$10)</f>
        <v>2</v>
      </c>
      <c r="B259">
        <v>11001</v>
      </c>
      <c r="C259">
        <v>2104</v>
      </c>
      <c r="D259">
        <v>2104</v>
      </c>
      <c r="E259" t="s">
        <v>155</v>
      </c>
      <c r="F259" t="s">
        <v>137</v>
      </c>
      <c r="G259" t="s">
        <v>39</v>
      </c>
      <c r="H259" t="s">
        <v>156</v>
      </c>
      <c r="I259">
        <v>2343</v>
      </c>
    </row>
    <row r="260" spans="1:9" x14ac:dyDescent="0.25">
      <c r="A260" s="167">
        <f>+COUNTIF($B$1:B260,Hoja1!$D$10)</f>
        <v>2</v>
      </c>
      <c r="B260">
        <v>11001</v>
      </c>
      <c r="C260">
        <v>2106</v>
      </c>
      <c r="D260">
        <v>2106</v>
      </c>
      <c r="E260" t="s">
        <v>202</v>
      </c>
      <c r="F260" t="s">
        <v>137</v>
      </c>
      <c r="G260" t="s">
        <v>39</v>
      </c>
      <c r="H260" t="s">
        <v>156</v>
      </c>
      <c r="I260">
        <v>2534</v>
      </c>
    </row>
    <row r="261" spans="1:9" x14ac:dyDescent="0.25">
      <c r="A261" s="167">
        <f>+COUNTIF($B$1:B261,Hoja1!$D$10)</f>
        <v>2</v>
      </c>
      <c r="B261">
        <v>11001</v>
      </c>
      <c r="C261">
        <v>2701</v>
      </c>
      <c r="D261">
        <v>2701</v>
      </c>
      <c r="E261" t="s">
        <v>259</v>
      </c>
      <c r="F261" t="s">
        <v>137</v>
      </c>
      <c r="G261" t="s">
        <v>138</v>
      </c>
      <c r="H261" t="s">
        <v>156</v>
      </c>
      <c r="I261">
        <v>1316</v>
      </c>
    </row>
    <row r="262" spans="1:9" x14ac:dyDescent="0.25">
      <c r="A262" s="167">
        <f>+COUNTIF($B$1:B262,Hoja1!$D$10)</f>
        <v>2</v>
      </c>
      <c r="B262">
        <v>11001</v>
      </c>
      <c r="C262">
        <v>2702</v>
      </c>
      <c r="D262">
        <v>2702</v>
      </c>
      <c r="E262" t="s">
        <v>260</v>
      </c>
      <c r="F262" t="s">
        <v>137</v>
      </c>
      <c r="G262" t="s">
        <v>138</v>
      </c>
      <c r="H262" t="s">
        <v>156</v>
      </c>
      <c r="I262">
        <v>5457</v>
      </c>
    </row>
    <row r="263" spans="1:9" x14ac:dyDescent="0.25">
      <c r="A263" s="167">
        <f>+COUNTIF($B$1:B263,Hoja1!$D$10)</f>
        <v>2</v>
      </c>
      <c r="B263">
        <v>11001</v>
      </c>
      <c r="C263">
        <v>2704</v>
      </c>
      <c r="D263">
        <v>2704</v>
      </c>
      <c r="E263" t="s">
        <v>261</v>
      </c>
      <c r="F263" t="s">
        <v>137</v>
      </c>
      <c r="G263" t="s">
        <v>138</v>
      </c>
      <c r="H263" t="s">
        <v>156</v>
      </c>
      <c r="I263">
        <v>1717</v>
      </c>
    </row>
    <row r="264" spans="1:9" x14ac:dyDescent="0.25">
      <c r="A264" s="167">
        <f>+COUNTIF($B$1:B264,Hoja1!$D$10)</f>
        <v>2</v>
      </c>
      <c r="B264">
        <v>11001</v>
      </c>
      <c r="C264">
        <v>2707</v>
      </c>
      <c r="D264">
        <v>2707</v>
      </c>
      <c r="E264" t="s">
        <v>262</v>
      </c>
      <c r="F264" t="s">
        <v>137</v>
      </c>
      <c r="G264" t="s">
        <v>138</v>
      </c>
      <c r="H264" t="s">
        <v>156</v>
      </c>
      <c r="I264">
        <v>2352</v>
      </c>
    </row>
    <row r="265" spans="1:9" x14ac:dyDescent="0.25">
      <c r="A265" s="167">
        <f>+COUNTIF($B$1:B265,Hoja1!$D$10)</f>
        <v>2</v>
      </c>
      <c r="B265">
        <v>11001</v>
      </c>
      <c r="C265">
        <v>2708</v>
      </c>
      <c r="D265">
        <v>2708</v>
      </c>
      <c r="E265" t="s">
        <v>159</v>
      </c>
      <c r="F265" t="s">
        <v>129</v>
      </c>
      <c r="G265" t="s">
        <v>138</v>
      </c>
      <c r="H265" t="s">
        <v>130</v>
      </c>
      <c r="I265">
        <v>201</v>
      </c>
    </row>
    <row r="266" spans="1:9" x14ac:dyDescent="0.25">
      <c r="A266" s="167">
        <f>+COUNTIF($B$1:B266,Hoja1!$D$10)</f>
        <v>2</v>
      </c>
      <c r="B266">
        <v>11001</v>
      </c>
      <c r="C266">
        <v>2709</v>
      </c>
      <c r="D266">
        <v>2709</v>
      </c>
      <c r="E266" t="s">
        <v>205</v>
      </c>
      <c r="F266" t="s">
        <v>137</v>
      </c>
      <c r="G266" t="s">
        <v>138</v>
      </c>
      <c r="H266" t="s">
        <v>156</v>
      </c>
      <c r="I266">
        <v>1794</v>
      </c>
    </row>
    <row r="267" spans="1:9" x14ac:dyDescent="0.25">
      <c r="A267" s="167">
        <f>+COUNTIF($B$1:B267,Hoja1!$D$10)</f>
        <v>2</v>
      </c>
      <c r="B267">
        <v>11001</v>
      </c>
      <c r="C267">
        <v>2710</v>
      </c>
      <c r="D267">
        <v>2710</v>
      </c>
      <c r="E267" t="s">
        <v>263</v>
      </c>
      <c r="F267" t="s">
        <v>137</v>
      </c>
      <c r="G267" t="s">
        <v>138</v>
      </c>
      <c r="H267" t="s">
        <v>156</v>
      </c>
      <c r="I267">
        <v>1302</v>
      </c>
    </row>
    <row r="268" spans="1:9" x14ac:dyDescent="0.25">
      <c r="A268" s="167">
        <f>+COUNTIF($B$1:B268,Hoja1!$D$10)</f>
        <v>2</v>
      </c>
      <c r="B268">
        <v>11001</v>
      </c>
      <c r="C268">
        <v>2712</v>
      </c>
      <c r="D268">
        <v>2712</v>
      </c>
      <c r="E268" t="s">
        <v>264</v>
      </c>
      <c r="F268" t="s">
        <v>137</v>
      </c>
      <c r="G268" t="s">
        <v>138</v>
      </c>
      <c r="H268" t="s">
        <v>156</v>
      </c>
      <c r="I268">
        <v>4331</v>
      </c>
    </row>
    <row r="269" spans="1:9" x14ac:dyDescent="0.25">
      <c r="A269" s="167">
        <f>+COUNTIF($B$1:B269,Hoja1!$D$10)</f>
        <v>2</v>
      </c>
      <c r="B269">
        <v>11001</v>
      </c>
      <c r="C269">
        <v>2713</v>
      </c>
      <c r="D269">
        <v>2713</v>
      </c>
      <c r="E269" t="s">
        <v>265</v>
      </c>
      <c r="F269" t="s">
        <v>137</v>
      </c>
      <c r="G269" t="s">
        <v>138</v>
      </c>
      <c r="H269" t="s">
        <v>156</v>
      </c>
      <c r="I269">
        <v>8409</v>
      </c>
    </row>
    <row r="270" spans="1:9" x14ac:dyDescent="0.25">
      <c r="A270" s="167">
        <f>+COUNTIF($B$1:B270,Hoja1!$D$10)</f>
        <v>2</v>
      </c>
      <c r="B270">
        <v>11001</v>
      </c>
      <c r="C270">
        <v>2719</v>
      </c>
      <c r="D270">
        <v>2719</v>
      </c>
      <c r="E270" t="s">
        <v>160</v>
      </c>
      <c r="F270" t="s">
        <v>129</v>
      </c>
      <c r="G270" t="s">
        <v>138</v>
      </c>
      <c r="H270" t="s">
        <v>130</v>
      </c>
      <c r="I270">
        <v>22</v>
      </c>
    </row>
    <row r="271" spans="1:9" x14ac:dyDescent="0.25">
      <c r="A271" s="167">
        <f>+COUNTIF($B$1:B271,Hoja1!$D$10)</f>
        <v>2</v>
      </c>
      <c r="B271">
        <v>11001</v>
      </c>
      <c r="C271">
        <v>2723</v>
      </c>
      <c r="D271">
        <v>2723</v>
      </c>
      <c r="E271" t="s">
        <v>266</v>
      </c>
      <c r="F271" t="s">
        <v>137</v>
      </c>
      <c r="G271" t="s">
        <v>138</v>
      </c>
      <c r="H271" t="s">
        <v>156</v>
      </c>
      <c r="I271">
        <v>3198</v>
      </c>
    </row>
    <row r="272" spans="1:9" x14ac:dyDescent="0.25">
      <c r="A272" s="167">
        <f>+COUNTIF($B$1:B272,Hoja1!$D$10)</f>
        <v>2</v>
      </c>
      <c r="B272">
        <v>11001</v>
      </c>
      <c r="C272">
        <v>2725</v>
      </c>
      <c r="D272">
        <v>2725</v>
      </c>
      <c r="E272" t="s">
        <v>164</v>
      </c>
      <c r="F272" t="s">
        <v>137</v>
      </c>
      <c r="G272" t="s">
        <v>138</v>
      </c>
      <c r="H272" t="s">
        <v>156</v>
      </c>
      <c r="I272">
        <v>49967</v>
      </c>
    </row>
    <row r="273" spans="1:9" x14ac:dyDescent="0.25">
      <c r="A273" s="167">
        <f>+COUNTIF($B$1:B273,Hoja1!$D$10)</f>
        <v>2</v>
      </c>
      <c r="B273">
        <v>11001</v>
      </c>
      <c r="C273">
        <v>2728</v>
      </c>
      <c r="D273">
        <v>2728</v>
      </c>
      <c r="E273" t="s">
        <v>267</v>
      </c>
      <c r="F273" t="s">
        <v>137</v>
      </c>
      <c r="G273" t="s">
        <v>138</v>
      </c>
      <c r="H273" t="s">
        <v>156</v>
      </c>
      <c r="I273">
        <v>29573</v>
      </c>
    </row>
    <row r="274" spans="1:9" x14ac:dyDescent="0.25">
      <c r="A274" s="167">
        <f>+COUNTIF($B$1:B274,Hoja1!$D$10)</f>
        <v>2</v>
      </c>
      <c r="B274">
        <v>11001</v>
      </c>
      <c r="C274">
        <v>2730</v>
      </c>
      <c r="D274">
        <v>2730</v>
      </c>
      <c r="E274" t="s">
        <v>268</v>
      </c>
      <c r="F274" t="s">
        <v>137</v>
      </c>
      <c r="G274" t="s">
        <v>138</v>
      </c>
      <c r="H274" t="s">
        <v>156</v>
      </c>
      <c r="I274">
        <v>1189</v>
      </c>
    </row>
    <row r="275" spans="1:9" x14ac:dyDescent="0.25">
      <c r="A275" s="167">
        <f>+COUNTIF($B$1:B275,Hoja1!$D$10)</f>
        <v>2</v>
      </c>
      <c r="B275">
        <v>11001</v>
      </c>
      <c r="C275">
        <v>2733</v>
      </c>
      <c r="D275">
        <v>2733</v>
      </c>
      <c r="E275" t="s">
        <v>269</v>
      </c>
      <c r="F275" t="s">
        <v>137</v>
      </c>
      <c r="G275" t="s">
        <v>138</v>
      </c>
      <c r="H275" t="s">
        <v>156</v>
      </c>
      <c r="I275">
        <v>166</v>
      </c>
    </row>
    <row r="276" spans="1:9" x14ac:dyDescent="0.25">
      <c r="A276" s="167">
        <f>+COUNTIF($B$1:B276,Hoja1!$D$10)</f>
        <v>2</v>
      </c>
      <c r="B276">
        <v>11001</v>
      </c>
      <c r="C276">
        <v>2738</v>
      </c>
      <c r="D276">
        <v>2738</v>
      </c>
      <c r="E276" t="s">
        <v>270</v>
      </c>
      <c r="F276" t="s">
        <v>137</v>
      </c>
      <c r="G276" t="s">
        <v>138</v>
      </c>
      <c r="H276" t="s">
        <v>156</v>
      </c>
      <c r="I276">
        <v>1026</v>
      </c>
    </row>
    <row r="277" spans="1:9" x14ac:dyDescent="0.25">
      <c r="A277" s="167">
        <f>+COUNTIF($B$1:B277,Hoja1!$D$10)</f>
        <v>2</v>
      </c>
      <c r="B277">
        <v>11001</v>
      </c>
      <c r="C277">
        <v>2740</v>
      </c>
      <c r="D277">
        <v>2740</v>
      </c>
      <c r="E277" t="s">
        <v>271</v>
      </c>
      <c r="F277" t="s">
        <v>137</v>
      </c>
      <c r="G277" t="s">
        <v>138</v>
      </c>
      <c r="H277" t="s">
        <v>156</v>
      </c>
      <c r="I277">
        <v>168</v>
      </c>
    </row>
    <row r="278" spans="1:9" x14ac:dyDescent="0.25">
      <c r="A278" s="167">
        <f>+COUNTIF($B$1:B278,Hoja1!$D$10)</f>
        <v>2</v>
      </c>
      <c r="B278">
        <v>11001</v>
      </c>
      <c r="C278">
        <v>2745</v>
      </c>
      <c r="D278">
        <v>2745</v>
      </c>
      <c r="E278" t="s">
        <v>272</v>
      </c>
      <c r="F278" t="s">
        <v>137</v>
      </c>
      <c r="G278" t="s">
        <v>138</v>
      </c>
      <c r="H278" t="s">
        <v>156</v>
      </c>
      <c r="I278">
        <v>8635</v>
      </c>
    </row>
    <row r="279" spans="1:9" x14ac:dyDescent="0.25">
      <c r="A279" s="167">
        <f>+COUNTIF($B$1:B279,Hoja1!$D$10)</f>
        <v>2</v>
      </c>
      <c r="B279">
        <v>11001</v>
      </c>
      <c r="C279">
        <v>2746</v>
      </c>
      <c r="D279">
        <v>2746</v>
      </c>
      <c r="E279" t="s">
        <v>273</v>
      </c>
      <c r="F279" t="s">
        <v>137</v>
      </c>
      <c r="G279" t="s">
        <v>138</v>
      </c>
      <c r="H279" t="s">
        <v>156</v>
      </c>
      <c r="I279">
        <v>1790</v>
      </c>
    </row>
    <row r="280" spans="1:9" x14ac:dyDescent="0.25">
      <c r="A280" s="167">
        <f>+COUNTIF($B$1:B280,Hoja1!$D$10)</f>
        <v>2</v>
      </c>
      <c r="B280">
        <v>11001</v>
      </c>
      <c r="C280">
        <v>2811</v>
      </c>
      <c r="D280">
        <v>2811</v>
      </c>
      <c r="E280" t="s">
        <v>274</v>
      </c>
      <c r="F280" t="s">
        <v>137</v>
      </c>
      <c r="G280" t="s">
        <v>138</v>
      </c>
      <c r="H280" t="s">
        <v>130</v>
      </c>
      <c r="I280">
        <v>4369</v>
      </c>
    </row>
    <row r="281" spans="1:9" x14ac:dyDescent="0.25">
      <c r="A281" s="167">
        <f>+COUNTIF($B$1:B281,Hoja1!$D$10)</f>
        <v>2</v>
      </c>
      <c r="B281">
        <v>11001</v>
      </c>
      <c r="C281">
        <v>2812</v>
      </c>
      <c r="D281">
        <v>2812</v>
      </c>
      <c r="E281" t="s">
        <v>275</v>
      </c>
      <c r="F281" t="s">
        <v>137</v>
      </c>
      <c r="G281" t="s">
        <v>138</v>
      </c>
      <c r="H281" t="s">
        <v>130</v>
      </c>
      <c r="I281">
        <v>12159</v>
      </c>
    </row>
    <row r="282" spans="1:9" x14ac:dyDescent="0.25">
      <c r="A282" s="167">
        <f>+COUNTIF($B$1:B282,Hoja1!$D$10)</f>
        <v>2</v>
      </c>
      <c r="B282">
        <v>11001</v>
      </c>
      <c r="C282">
        <v>2829</v>
      </c>
      <c r="D282">
        <v>2829</v>
      </c>
      <c r="E282" t="s">
        <v>170</v>
      </c>
      <c r="F282" t="s">
        <v>137</v>
      </c>
      <c r="G282" t="s">
        <v>138</v>
      </c>
      <c r="H282" t="s">
        <v>156</v>
      </c>
      <c r="I282">
        <v>53377</v>
      </c>
    </row>
    <row r="283" spans="1:9" x14ac:dyDescent="0.25">
      <c r="A283" s="167">
        <f>+COUNTIF($B$1:B283,Hoja1!$D$10)</f>
        <v>2</v>
      </c>
      <c r="B283">
        <v>11001</v>
      </c>
      <c r="C283">
        <v>2830</v>
      </c>
      <c r="D283">
        <v>2830</v>
      </c>
      <c r="E283" t="s">
        <v>276</v>
      </c>
      <c r="F283" t="s">
        <v>137</v>
      </c>
      <c r="G283" t="s">
        <v>138</v>
      </c>
      <c r="H283" t="s">
        <v>156</v>
      </c>
      <c r="I283">
        <v>27491</v>
      </c>
    </row>
    <row r="284" spans="1:9" x14ac:dyDescent="0.25">
      <c r="A284" s="167">
        <f>+COUNTIF($B$1:B284,Hoja1!$D$10)</f>
        <v>2</v>
      </c>
      <c r="B284">
        <v>11001</v>
      </c>
      <c r="C284">
        <v>2831</v>
      </c>
      <c r="D284">
        <v>2831</v>
      </c>
      <c r="E284" t="s">
        <v>277</v>
      </c>
      <c r="F284" t="s">
        <v>137</v>
      </c>
      <c r="G284" t="s">
        <v>138</v>
      </c>
      <c r="H284" t="s">
        <v>156</v>
      </c>
      <c r="I284">
        <v>382</v>
      </c>
    </row>
    <row r="285" spans="1:9" x14ac:dyDescent="0.25">
      <c r="A285" s="167">
        <f>+COUNTIF($B$1:B285,Hoja1!$D$10)</f>
        <v>2</v>
      </c>
      <c r="B285">
        <v>11001</v>
      </c>
      <c r="C285">
        <v>2832</v>
      </c>
      <c r="D285">
        <v>2832</v>
      </c>
      <c r="E285" t="s">
        <v>207</v>
      </c>
      <c r="F285" t="s">
        <v>150</v>
      </c>
      <c r="G285" t="s">
        <v>138</v>
      </c>
      <c r="H285" t="s">
        <v>130</v>
      </c>
      <c r="I285">
        <v>169</v>
      </c>
    </row>
    <row r="286" spans="1:9" x14ac:dyDescent="0.25">
      <c r="A286" s="167">
        <f>+COUNTIF($B$1:B286,Hoja1!$D$10)</f>
        <v>2</v>
      </c>
      <c r="B286">
        <v>11001</v>
      </c>
      <c r="C286">
        <v>2833</v>
      </c>
      <c r="D286">
        <v>2833</v>
      </c>
      <c r="E286" t="s">
        <v>171</v>
      </c>
      <c r="F286" t="s">
        <v>129</v>
      </c>
      <c r="G286" t="s">
        <v>138</v>
      </c>
      <c r="H286" t="s">
        <v>156</v>
      </c>
      <c r="I286">
        <v>259</v>
      </c>
    </row>
    <row r="287" spans="1:9" x14ac:dyDescent="0.25">
      <c r="A287" s="167">
        <f>+COUNTIF($B$1:B287,Hoja1!$D$10)</f>
        <v>2</v>
      </c>
      <c r="B287">
        <v>11001</v>
      </c>
      <c r="C287">
        <v>2834</v>
      </c>
      <c r="D287">
        <v>2834</v>
      </c>
      <c r="E287" t="s">
        <v>278</v>
      </c>
      <c r="F287" t="s">
        <v>137</v>
      </c>
      <c r="G287" t="s">
        <v>138</v>
      </c>
      <c r="H287" t="s">
        <v>156</v>
      </c>
      <c r="I287">
        <v>5710</v>
      </c>
    </row>
    <row r="288" spans="1:9" x14ac:dyDescent="0.25">
      <c r="A288" s="167">
        <f>+COUNTIF($B$1:B288,Hoja1!$D$10)</f>
        <v>2</v>
      </c>
      <c r="B288">
        <v>11001</v>
      </c>
      <c r="C288">
        <v>2837</v>
      </c>
      <c r="D288">
        <v>2837</v>
      </c>
      <c r="E288" t="s">
        <v>279</v>
      </c>
      <c r="F288" t="s">
        <v>137</v>
      </c>
      <c r="G288" t="s">
        <v>138</v>
      </c>
      <c r="H288" t="s">
        <v>156</v>
      </c>
      <c r="I288">
        <v>4574</v>
      </c>
    </row>
    <row r="289" spans="1:9" x14ac:dyDescent="0.25">
      <c r="A289" s="167">
        <f>+COUNTIF($B$1:B289,Hoja1!$D$10)</f>
        <v>2</v>
      </c>
      <c r="B289">
        <v>11001</v>
      </c>
      <c r="C289">
        <v>2848</v>
      </c>
      <c r="D289">
        <v>2848</v>
      </c>
      <c r="E289" t="s">
        <v>280</v>
      </c>
      <c r="F289" t="s">
        <v>137</v>
      </c>
      <c r="G289" t="s">
        <v>138</v>
      </c>
      <c r="H289" t="s">
        <v>156</v>
      </c>
      <c r="I289">
        <v>253</v>
      </c>
    </row>
    <row r="290" spans="1:9" x14ac:dyDescent="0.25">
      <c r="A290" s="167">
        <f>+COUNTIF($B$1:B290,Hoja1!$D$10)</f>
        <v>2</v>
      </c>
      <c r="B290">
        <v>11001</v>
      </c>
      <c r="C290">
        <v>2901</v>
      </c>
      <c r="D290">
        <v>2901</v>
      </c>
      <c r="E290" t="s">
        <v>281</v>
      </c>
      <c r="F290" t="s">
        <v>137</v>
      </c>
      <c r="G290" t="s">
        <v>39</v>
      </c>
      <c r="H290" t="s">
        <v>156</v>
      </c>
      <c r="I290">
        <v>110</v>
      </c>
    </row>
    <row r="291" spans="1:9" x14ac:dyDescent="0.25">
      <c r="A291" s="167">
        <f>+COUNTIF($B$1:B291,Hoja1!$D$10)</f>
        <v>2</v>
      </c>
      <c r="B291">
        <v>11001</v>
      </c>
      <c r="C291">
        <v>2902</v>
      </c>
      <c r="D291">
        <v>2902</v>
      </c>
      <c r="E291" t="s">
        <v>282</v>
      </c>
      <c r="F291" t="s">
        <v>137</v>
      </c>
      <c r="G291" t="s">
        <v>39</v>
      </c>
      <c r="H291" t="s">
        <v>156</v>
      </c>
      <c r="I291">
        <v>256</v>
      </c>
    </row>
    <row r="292" spans="1:9" x14ac:dyDescent="0.25">
      <c r="A292" s="167">
        <f>+COUNTIF($B$1:B292,Hoja1!$D$10)</f>
        <v>2</v>
      </c>
      <c r="B292">
        <v>11001</v>
      </c>
      <c r="C292">
        <v>2904</v>
      </c>
      <c r="D292">
        <v>2904</v>
      </c>
      <c r="E292" t="s">
        <v>283</v>
      </c>
      <c r="F292" t="s">
        <v>137</v>
      </c>
      <c r="G292" t="s">
        <v>39</v>
      </c>
      <c r="H292" t="s">
        <v>156</v>
      </c>
      <c r="I292">
        <v>831</v>
      </c>
    </row>
    <row r="293" spans="1:9" x14ac:dyDescent="0.25">
      <c r="A293" s="167">
        <f>+COUNTIF($B$1:B293,Hoja1!$D$10)</f>
        <v>2</v>
      </c>
      <c r="B293">
        <v>11001</v>
      </c>
      <c r="C293">
        <v>2905</v>
      </c>
      <c r="D293">
        <v>2905</v>
      </c>
      <c r="E293" t="s">
        <v>284</v>
      </c>
      <c r="F293" t="s">
        <v>137</v>
      </c>
      <c r="G293" t="s">
        <v>39</v>
      </c>
      <c r="H293" t="s">
        <v>156</v>
      </c>
      <c r="I293">
        <v>367</v>
      </c>
    </row>
    <row r="294" spans="1:9" x14ac:dyDescent="0.25">
      <c r="A294" s="167">
        <f>+COUNTIF($B$1:B294,Hoja1!$D$10)</f>
        <v>2</v>
      </c>
      <c r="B294">
        <v>11001</v>
      </c>
      <c r="C294">
        <v>2906</v>
      </c>
      <c r="D294">
        <v>2906</v>
      </c>
      <c r="E294" t="s">
        <v>285</v>
      </c>
      <c r="F294" t="s">
        <v>137</v>
      </c>
      <c r="G294" t="s">
        <v>39</v>
      </c>
      <c r="H294" t="s">
        <v>156</v>
      </c>
      <c r="I294">
        <v>53</v>
      </c>
    </row>
    <row r="295" spans="1:9" x14ac:dyDescent="0.25">
      <c r="A295" s="167">
        <f>+COUNTIF($B$1:B295,Hoja1!$D$10)</f>
        <v>2</v>
      </c>
      <c r="B295">
        <v>11001</v>
      </c>
      <c r="C295">
        <v>3702</v>
      </c>
      <c r="D295">
        <v>3702</v>
      </c>
      <c r="E295" t="s">
        <v>286</v>
      </c>
      <c r="F295" t="s">
        <v>137</v>
      </c>
      <c r="G295" t="s">
        <v>138</v>
      </c>
      <c r="H295" t="s">
        <v>179</v>
      </c>
      <c r="I295">
        <v>297</v>
      </c>
    </row>
    <row r="296" spans="1:9" x14ac:dyDescent="0.25">
      <c r="A296" s="167">
        <f>+COUNTIF($B$1:B296,Hoja1!$D$10)</f>
        <v>2</v>
      </c>
      <c r="B296">
        <v>11001</v>
      </c>
      <c r="C296">
        <v>3713</v>
      </c>
      <c r="D296">
        <v>3713</v>
      </c>
      <c r="E296" t="s">
        <v>287</v>
      </c>
      <c r="F296" t="s">
        <v>137</v>
      </c>
      <c r="G296" t="s">
        <v>138</v>
      </c>
      <c r="H296" t="s">
        <v>156</v>
      </c>
      <c r="I296">
        <v>2489</v>
      </c>
    </row>
    <row r="297" spans="1:9" x14ac:dyDescent="0.25">
      <c r="A297" s="167">
        <f>+COUNTIF($B$1:B297,Hoja1!$D$10)</f>
        <v>2</v>
      </c>
      <c r="B297">
        <v>11001</v>
      </c>
      <c r="C297">
        <v>3719</v>
      </c>
      <c r="D297">
        <v>3719</v>
      </c>
      <c r="E297" t="s">
        <v>288</v>
      </c>
      <c r="F297" t="s">
        <v>137</v>
      </c>
      <c r="G297" t="s">
        <v>138</v>
      </c>
      <c r="H297" t="s">
        <v>156</v>
      </c>
      <c r="I297">
        <v>304</v>
      </c>
    </row>
    <row r="298" spans="1:9" x14ac:dyDescent="0.25">
      <c r="A298" s="167">
        <f>+COUNTIF($B$1:B298,Hoja1!$D$10)</f>
        <v>2</v>
      </c>
      <c r="B298">
        <v>11001</v>
      </c>
      <c r="C298">
        <v>3725</v>
      </c>
      <c r="D298">
        <v>3725</v>
      </c>
      <c r="E298" t="s">
        <v>289</v>
      </c>
      <c r="F298" t="s">
        <v>137</v>
      </c>
      <c r="G298" t="s">
        <v>138</v>
      </c>
      <c r="H298" t="s">
        <v>179</v>
      </c>
      <c r="I298">
        <v>249</v>
      </c>
    </row>
    <row r="299" spans="1:9" x14ac:dyDescent="0.25">
      <c r="A299" s="167">
        <f>+COUNTIF($B$1:B299,Hoja1!$D$10)</f>
        <v>2</v>
      </c>
      <c r="B299">
        <v>11001</v>
      </c>
      <c r="C299">
        <v>3808</v>
      </c>
      <c r="D299">
        <v>3808</v>
      </c>
      <c r="E299" t="s">
        <v>290</v>
      </c>
      <c r="F299" t="s">
        <v>137</v>
      </c>
      <c r="G299" t="s">
        <v>138</v>
      </c>
      <c r="H299" t="s">
        <v>179</v>
      </c>
      <c r="I299">
        <v>236</v>
      </c>
    </row>
    <row r="300" spans="1:9" x14ac:dyDescent="0.25">
      <c r="A300" s="167">
        <f>+COUNTIF($B$1:B300,Hoja1!$D$10)</f>
        <v>2</v>
      </c>
      <c r="B300">
        <v>11001</v>
      </c>
      <c r="C300">
        <v>3819</v>
      </c>
      <c r="D300">
        <v>3819</v>
      </c>
      <c r="E300" t="s">
        <v>291</v>
      </c>
      <c r="F300" t="s">
        <v>137</v>
      </c>
      <c r="G300" t="s">
        <v>138</v>
      </c>
      <c r="H300" t="s">
        <v>179</v>
      </c>
      <c r="I300">
        <v>1280</v>
      </c>
    </row>
    <row r="301" spans="1:9" x14ac:dyDescent="0.25">
      <c r="A301" s="167">
        <f>+COUNTIF($B$1:B301,Hoja1!$D$10)</f>
        <v>2</v>
      </c>
      <c r="B301">
        <v>11001</v>
      </c>
      <c r="C301">
        <v>3826</v>
      </c>
      <c r="D301">
        <v>3826</v>
      </c>
      <c r="E301" t="s">
        <v>292</v>
      </c>
      <c r="F301" t="s">
        <v>137</v>
      </c>
      <c r="G301" t="s">
        <v>138</v>
      </c>
      <c r="H301" t="s">
        <v>179</v>
      </c>
      <c r="I301">
        <v>1425</v>
      </c>
    </row>
    <row r="302" spans="1:9" x14ac:dyDescent="0.25">
      <c r="A302" s="167">
        <f>+COUNTIF($B$1:B302,Hoja1!$D$10)</f>
        <v>2</v>
      </c>
      <c r="B302">
        <v>11001</v>
      </c>
      <c r="C302">
        <v>3828</v>
      </c>
      <c r="D302">
        <v>3828</v>
      </c>
      <c r="E302" t="s">
        <v>438</v>
      </c>
      <c r="F302" t="s">
        <v>137</v>
      </c>
      <c r="G302" t="s">
        <v>138</v>
      </c>
      <c r="H302" t="s">
        <v>179</v>
      </c>
      <c r="I302">
        <v>5</v>
      </c>
    </row>
    <row r="303" spans="1:9" x14ac:dyDescent="0.25">
      <c r="A303" s="167">
        <f>+COUNTIF($B$1:B303,Hoja1!$D$10)</f>
        <v>2</v>
      </c>
      <c r="B303">
        <v>11001</v>
      </c>
      <c r="C303">
        <v>3830</v>
      </c>
      <c r="D303">
        <v>3830</v>
      </c>
      <c r="E303" t="s">
        <v>293</v>
      </c>
      <c r="F303" t="s">
        <v>137</v>
      </c>
      <c r="G303" t="s">
        <v>138</v>
      </c>
      <c r="H303" t="s">
        <v>179</v>
      </c>
      <c r="I303">
        <v>822</v>
      </c>
    </row>
    <row r="304" spans="1:9" x14ac:dyDescent="0.25">
      <c r="A304" s="167">
        <f>+COUNTIF($B$1:B304,Hoja1!$D$10)</f>
        <v>2</v>
      </c>
      <c r="B304">
        <v>11001</v>
      </c>
      <c r="C304">
        <v>4108</v>
      </c>
      <c r="D304">
        <v>4108</v>
      </c>
      <c r="E304" t="s">
        <v>294</v>
      </c>
      <c r="F304" t="s">
        <v>137</v>
      </c>
      <c r="G304" t="s">
        <v>39</v>
      </c>
      <c r="H304" t="s">
        <v>156</v>
      </c>
      <c r="I304">
        <v>3605</v>
      </c>
    </row>
    <row r="305" spans="1:9" x14ac:dyDescent="0.25">
      <c r="A305" s="167">
        <f>+COUNTIF($B$1:B305,Hoja1!$D$10)</f>
        <v>2</v>
      </c>
      <c r="B305">
        <v>11001</v>
      </c>
      <c r="C305">
        <v>4702</v>
      </c>
      <c r="D305">
        <v>4702</v>
      </c>
      <c r="E305" t="s">
        <v>295</v>
      </c>
      <c r="F305" t="s">
        <v>137</v>
      </c>
      <c r="G305" t="s">
        <v>138</v>
      </c>
      <c r="H305" t="s">
        <v>179</v>
      </c>
      <c r="I305">
        <v>5656</v>
      </c>
    </row>
    <row r="306" spans="1:9" x14ac:dyDescent="0.25">
      <c r="A306" s="167">
        <f>+COUNTIF($B$1:B306,Hoja1!$D$10)</f>
        <v>2</v>
      </c>
      <c r="B306">
        <v>11001</v>
      </c>
      <c r="C306">
        <v>4710</v>
      </c>
      <c r="D306">
        <v>4710</v>
      </c>
      <c r="E306" t="s">
        <v>181</v>
      </c>
      <c r="F306" t="s">
        <v>137</v>
      </c>
      <c r="G306" t="s">
        <v>138</v>
      </c>
      <c r="H306" t="s">
        <v>182</v>
      </c>
      <c r="I306">
        <v>2097</v>
      </c>
    </row>
    <row r="307" spans="1:9" x14ac:dyDescent="0.25">
      <c r="A307" s="167">
        <f>+COUNTIF($B$1:B307,Hoja1!$D$10)</f>
        <v>2</v>
      </c>
      <c r="B307">
        <v>11001</v>
      </c>
      <c r="C307">
        <v>4714</v>
      </c>
      <c r="D307">
        <v>4714</v>
      </c>
      <c r="E307" t="s">
        <v>296</v>
      </c>
      <c r="F307" t="s">
        <v>137</v>
      </c>
      <c r="G307" t="s">
        <v>138</v>
      </c>
      <c r="H307" t="s">
        <v>182</v>
      </c>
      <c r="I307">
        <v>160</v>
      </c>
    </row>
    <row r="308" spans="1:9" x14ac:dyDescent="0.25">
      <c r="A308" s="167">
        <f>+COUNTIF($B$1:B308,Hoja1!$D$10)</f>
        <v>2</v>
      </c>
      <c r="B308">
        <v>11001</v>
      </c>
      <c r="C308">
        <v>4719</v>
      </c>
      <c r="D308">
        <v>4719</v>
      </c>
      <c r="E308" t="s">
        <v>297</v>
      </c>
      <c r="F308" t="s">
        <v>137</v>
      </c>
      <c r="G308" t="s">
        <v>138</v>
      </c>
      <c r="H308" t="s">
        <v>182</v>
      </c>
      <c r="I308">
        <v>760</v>
      </c>
    </row>
    <row r="309" spans="1:9" x14ac:dyDescent="0.25">
      <c r="A309" s="167">
        <f>+COUNTIF($B$1:B309,Hoja1!$D$10)</f>
        <v>2</v>
      </c>
      <c r="B309">
        <v>11001</v>
      </c>
      <c r="C309">
        <v>4721</v>
      </c>
      <c r="D309">
        <v>4721</v>
      </c>
      <c r="E309" t="s">
        <v>298</v>
      </c>
      <c r="F309" t="s">
        <v>137</v>
      </c>
      <c r="G309" t="s">
        <v>138</v>
      </c>
      <c r="H309" t="s">
        <v>156</v>
      </c>
      <c r="I309">
        <v>336</v>
      </c>
    </row>
    <row r="310" spans="1:9" x14ac:dyDescent="0.25">
      <c r="A310" s="167">
        <f>+COUNTIF($B$1:B310,Hoja1!$D$10)</f>
        <v>2</v>
      </c>
      <c r="B310">
        <v>11001</v>
      </c>
      <c r="C310">
        <v>4726</v>
      </c>
      <c r="D310">
        <v>4726</v>
      </c>
      <c r="E310" t="s">
        <v>299</v>
      </c>
      <c r="F310" t="s">
        <v>137</v>
      </c>
      <c r="G310" t="s">
        <v>138</v>
      </c>
      <c r="H310" t="s">
        <v>156</v>
      </c>
      <c r="I310">
        <v>4976</v>
      </c>
    </row>
    <row r="311" spans="1:9" x14ac:dyDescent="0.25">
      <c r="A311" s="167">
        <f>+COUNTIF($B$1:B311,Hoja1!$D$10)</f>
        <v>2</v>
      </c>
      <c r="B311">
        <v>11001</v>
      </c>
      <c r="C311">
        <v>4727</v>
      </c>
      <c r="D311">
        <v>4727</v>
      </c>
      <c r="E311" t="s">
        <v>300</v>
      </c>
      <c r="F311" t="s">
        <v>137</v>
      </c>
      <c r="G311" t="s">
        <v>138</v>
      </c>
      <c r="H311" t="s">
        <v>179</v>
      </c>
      <c r="I311">
        <v>5138</v>
      </c>
    </row>
    <row r="312" spans="1:9" x14ac:dyDescent="0.25">
      <c r="A312" s="167">
        <f>+COUNTIF($B$1:B312,Hoja1!$D$10)</f>
        <v>2</v>
      </c>
      <c r="B312">
        <v>11001</v>
      </c>
      <c r="C312">
        <v>4803</v>
      </c>
      <c r="D312">
        <v>4803</v>
      </c>
      <c r="E312" t="s">
        <v>301</v>
      </c>
      <c r="F312" t="s">
        <v>137</v>
      </c>
      <c r="G312" t="s">
        <v>138</v>
      </c>
      <c r="H312" t="s">
        <v>182</v>
      </c>
      <c r="I312">
        <v>36</v>
      </c>
    </row>
    <row r="313" spans="1:9" x14ac:dyDescent="0.25">
      <c r="A313" s="167">
        <f>+COUNTIF($B$1:B313,Hoja1!$D$10)</f>
        <v>2</v>
      </c>
      <c r="B313">
        <v>11001</v>
      </c>
      <c r="C313">
        <v>4806</v>
      </c>
      <c r="D313">
        <v>4806</v>
      </c>
      <c r="E313" t="s">
        <v>302</v>
      </c>
      <c r="F313" t="s">
        <v>137</v>
      </c>
      <c r="G313" t="s">
        <v>138</v>
      </c>
      <c r="H313" t="s">
        <v>182</v>
      </c>
      <c r="I313">
        <v>58</v>
      </c>
    </row>
    <row r="314" spans="1:9" x14ac:dyDescent="0.25">
      <c r="A314" s="167">
        <f>+COUNTIF($B$1:B314,Hoja1!$D$10)</f>
        <v>2</v>
      </c>
      <c r="B314">
        <v>11001</v>
      </c>
      <c r="C314">
        <v>4808</v>
      </c>
      <c r="D314">
        <v>4808</v>
      </c>
      <c r="E314" t="s">
        <v>384</v>
      </c>
      <c r="F314" t="s">
        <v>213</v>
      </c>
      <c r="G314" t="s">
        <v>138</v>
      </c>
      <c r="H314" t="s">
        <v>182</v>
      </c>
      <c r="I314">
        <v>30</v>
      </c>
    </row>
    <row r="315" spans="1:9" x14ac:dyDescent="0.25">
      <c r="A315" s="167">
        <f>+COUNTIF($B$1:B315,Hoja1!$D$10)</f>
        <v>2</v>
      </c>
      <c r="B315">
        <v>11001</v>
      </c>
      <c r="C315">
        <v>4810</v>
      </c>
      <c r="D315">
        <v>4810</v>
      </c>
      <c r="E315" t="s">
        <v>303</v>
      </c>
      <c r="F315" t="s">
        <v>137</v>
      </c>
      <c r="G315" t="s">
        <v>138</v>
      </c>
      <c r="H315" t="s">
        <v>156</v>
      </c>
      <c r="I315">
        <v>1000</v>
      </c>
    </row>
    <row r="316" spans="1:9" x14ac:dyDescent="0.25">
      <c r="A316" s="167">
        <f>+COUNTIF($B$1:B316,Hoja1!$D$10)</f>
        <v>2</v>
      </c>
      <c r="B316">
        <v>11001</v>
      </c>
      <c r="C316">
        <v>4812</v>
      </c>
      <c r="D316">
        <v>4812</v>
      </c>
      <c r="E316" t="s">
        <v>304</v>
      </c>
      <c r="F316" t="s">
        <v>137</v>
      </c>
      <c r="G316" t="s">
        <v>138</v>
      </c>
      <c r="H316" t="s">
        <v>182</v>
      </c>
      <c r="I316">
        <v>13</v>
      </c>
    </row>
    <row r="317" spans="1:9" x14ac:dyDescent="0.25">
      <c r="A317" s="167">
        <f>+COUNTIF($B$1:B317,Hoja1!$D$10)</f>
        <v>2</v>
      </c>
      <c r="B317">
        <v>11001</v>
      </c>
      <c r="C317">
        <v>4813</v>
      </c>
      <c r="D317">
        <v>4813</v>
      </c>
      <c r="E317" t="s">
        <v>184</v>
      </c>
      <c r="F317" t="s">
        <v>137</v>
      </c>
      <c r="G317" t="s">
        <v>138</v>
      </c>
      <c r="H317" t="s">
        <v>182</v>
      </c>
      <c r="I317">
        <v>51894</v>
      </c>
    </row>
    <row r="318" spans="1:9" x14ac:dyDescent="0.25">
      <c r="A318" s="167">
        <f>+COUNTIF($B$1:B318,Hoja1!$D$10)</f>
        <v>2</v>
      </c>
      <c r="B318">
        <v>11001</v>
      </c>
      <c r="C318">
        <v>4822</v>
      </c>
      <c r="D318">
        <v>4822</v>
      </c>
      <c r="E318" t="s">
        <v>305</v>
      </c>
      <c r="F318" t="s">
        <v>137</v>
      </c>
      <c r="G318" t="s">
        <v>138</v>
      </c>
      <c r="H318" t="s">
        <v>156</v>
      </c>
      <c r="I318">
        <v>727</v>
      </c>
    </row>
    <row r="319" spans="1:9" x14ac:dyDescent="0.25">
      <c r="A319" s="167">
        <f>+COUNTIF($B$1:B319,Hoja1!$D$10)</f>
        <v>2</v>
      </c>
      <c r="B319">
        <v>11001</v>
      </c>
      <c r="C319">
        <v>4832</v>
      </c>
      <c r="D319">
        <v>4832</v>
      </c>
      <c r="E319" t="s">
        <v>306</v>
      </c>
      <c r="F319" t="s">
        <v>137</v>
      </c>
      <c r="G319" t="s">
        <v>138</v>
      </c>
      <c r="H319" t="s">
        <v>182</v>
      </c>
      <c r="I319">
        <v>196</v>
      </c>
    </row>
    <row r="320" spans="1:9" x14ac:dyDescent="0.25">
      <c r="A320" s="167">
        <f>+COUNTIF($B$1:B320,Hoja1!$D$10)</f>
        <v>2</v>
      </c>
      <c r="B320">
        <v>11001</v>
      </c>
      <c r="C320">
        <v>4835</v>
      </c>
      <c r="D320">
        <v>4835</v>
      </c>
      <c r="E320" t="s">
        <v>307</v>
      </c>
      <c r="F320" t="s">
        <v>137</v>
      </c>
      <c r="G320" t="s">
        <v>138</v>
      </c>
      <c r="H320" t="s">
        <v>156</v>
      </c>
      <c r="I320">
        <v>952</v>
      </c>
    </row>
    <row r="321" spans="1:9" x14ac:dyDescent="0.25">
      <c r="A321" s="167">
        <f>+COUNTIF($B$1:B321,Hoja1!$D$10)</f>
        <v>2</v>
      </c>
      <c r="B321">
        <v>11001</v>
      </c>
      <c r="C321">
        <v>5802</v>
      </c>
      <c r="D321">
        <v>5802</v>
      </c>
      <c r="E321" t="s">
        <v>185</v>
      </c>
      <c r="F321" t="s">
        <v>137</v>
      </c>
      <c r="G321" t="s">
        <v>138</v>
      </c>
      <c r="H321" t="s">
        <v>130</v>
      </c>
      <c r="I321">
        <v>17100</v>
      </c>
    </row>
    <row r="322" spans="1:9" x14ac:dyDescent="0.25">
      <c r="A322" s="167">
        <f>+COUNTIF($B$1:B322,Hoja1!$D$10)</f>
        <v>2</v>
      </c>
      <c r="B322">
        <v>11001</v>
      </c>
      <c r="C322">
        <v>9104</v>
      </c>
      <c r="D322">
        <v>9104</v>
      </c>
      <c r="E322" t="s">
        <v>308</v>
      </c>
      <c r="F322" t="s">
        <v>137</v>
      </c>
      <c r="G322" t="s">
        <v>39</v>
      </c>
      <c r="H322" t="s">
        <v>156</v>
      </c>
      <c r="I322">
        <v>3167</v>
      </c>
    </row>
    <row r="323" spans="1:9" x14ac:dyDescent="0.25">
      <c r="A323" s="167">
        <f>+COUNTIF($B$1:B323,Hoja1!$D$10)</f>
        <v>2</v>
      </c>
      <c r="B323">
        <v>11001</v>
      </c>
      <c r="C323">
        <v>9107</v>
      </c>
      <c r="D323">
        <v>9107</v>
      </c>
      <c r="E323" t="s">
        <v>309</v>
      </c>
      <c r="F323" t="s">
        <v>137</v>
      </c>
      <c r="G323" t="s">
        <v>39</v>
      </c>
      <c r="H323" t="s">
        <v>156</v>
      </c>
      <c r="I323">
        <v>642</v>
      </c>
    </row>
    <row r="324" spans="1:9" x14ac:dyDescent="0.25">
      <c r="A324" s="167">
        <f>+COUNTIF($B$1:B324,Hoja1!$D$10)</f>
        <v>2</v>
      </c>
      <c r="B324">
        <v>11001</v>
      </c>
      <c r="C324">
        <v>9108</v>
      </c>
      <c r="D324">
        <v>9108</v>
      </c>
      <c r="E324" t="s">
        <v>310</v>
      </c>
      <c r="F324" t="s">
        <v>137</v>
      </c>
      <c r="G324" t="s">
        <v>39</v>
      </c>
      <c r="H324" t="s">
        <v>156</v>
      </c>
      <c r="I324">
        <v>115</v>
      </c>
    </row>
    <row r="325" spans="1:9" x14ac:dyDescent="0.25">
      <c r="A325" s="167">
        <f>+COUNTIF($B$1:B325,Hoja1!$D$10)</f>
        <v>2</v>
      </c>
      <c r="B325">
        <v>11001</v>
      </c>
      <c r="C325">
        <v>9110</v>
      </c>
      <c r="D325">
        <v>9110</v>
      </c>
      <c r="E325" t="s">
        <v>186</v>
      </c>
      <c r="F325" t="s">
        <v>137</v>
      </c>
      <c r="G325" t="s">
        <v>39</v>
      </c>
      <c r="H325" t="s">
        <v>179</v>
      </c>
      <c r="I325">
        <v>205340</v>
      </c>
    </row>
    <row r="326" spans="1:9" x14ac:dyDescent="0.25">
      <c r="A326" s="167">
        <f>+COUNTIF($B$1:B326,Hoja1!$D$10)</f>
        <v>2</v>
      </c>
      <c r="B326">
        <v>11001</v>
      </c>
      <c r="C326">
        <v>9116</v>
      </c>
      <c r="D326">
        <v>9116</v>
      </c>
      <c r="E326" t="s">
        <v>187</v>
      </c>
      <c r="F326" t="s">
        <v>188</v>
      </c>
      <c r="G326" t="s">
        <v>138</v>
      </c>
      <c r="H326" t="s">
        <v>156</v>
      </c>
      <c r="I326">
        <v>223</v>
      </c>
    </row>
    <row r="327" spans="1:9" x14ac:dyDescent="0.25">
      <c r="A327" s="167">
        <f>+COUNTIF($B$1:B327,Hoja1!$D$10)</f>
        <v>2</v>
      </c>
      <c r="B327">
        <v>11001</v>
      </c>
      <c r="C327">
        <v>9117</v>
      </c>
      <c r="D327">
        <v>9117</v>
      </c>
      <c r="E327" t="s">
        <v>311</v>
      </c>
      <c r="F327" t="s">
        <v>137</v>
      </c>
      <c r="G327" t="s">
        <v>138</v>
      </c>
      <c r="H327" t="s">
        <v>182</v>
      </c>
      <c r="I327">
        <v>16</v>
      </c>
    </row>
    <row r="328" spans="1:9" x14ac:dyDescent="0.25">
      <c r="A328" s="167">
        <f>+COUNTIF($B$1:B328,Hoja1!$D$10)</f>
        <v>2</v>
      </c>
      <c r="B328">
        <v>11001</v>
      </c>
      <c r="C328">
        <v>9128</v>
      </c>
      <c r="D328">
        <v>9128</v>
      </c>
      <c r="E328" t="s">
        <v>235</v>
      </c>
      <c r="F328" t="s">
        <v>137</v>
      </c>
      <c r="G328" t="s">
        <v>138</v>
      </c>
      <c r="H328" t="s">
        <v>179</v>
      </c>
      <c r="I328">
        <v>715</v>
      </c>
    </row>
    <row r="329" spans="1:9" x14ac:dyDescent="0.25">
      <c r="A329" s="167">
        <f>+COUNTIF($B$1:B329,Hoja1!$D$10)</f>
        <v>2</v>
      </c>
      <c r="B329">
        <v>11001</v>
      </c>
      <c r="C329">
        <v>9129</v>
      </c>
      <c r="D329">
        <v>9129</v>
      </c>
      <c r="E329" t="s">
        <v>312</v>
      </c>
      <c r="F329" t="s">
        <v>137</v>
      </c>
      <c r="G329" t="s">
        <v>138</v>
      </c>
      <c r="H329" t="s">
        <v>156</v>
      </c>
      <c r="I329">
        <v>1690</v>
      </c>
    </row>
    <row r="330" spans="1:9" x14ac:dyDescent="0.25">
      <c r="A330" s="167">
        <f>+COUNTIF($B$1:B330,Hoja1!$D$10)</f>
        <v>2</v>
      </c>
      <c r="B330">
        <v>11001</v>
      </c>
      <c r="C330">
        <v>9131</v>
      </c>
      <c r="D330">
        <v>9131</v>
      </c>
      <c r="E330" t="s">
        <v>313</v>
      </c>
      <c r="F330" t="s">
        <v>137</v>
      </c>
      <c r="G330" t="s">
        <v>138</v>
      </c>
      <c r="H330" t="s">
        <v>156</v>
      </c>
      <c r="I330">
        <v>1069</v>
      </c>
    </row>
    <row r="331" spans="1:9" x14ac:dyDescent="0.25">
      <c r="A331" s="167">
        <f>+COUNTIF($B$1:B331,Hoja1!$D$10)</f>
        <v>2</v>
      </c>
      <c r="B331">
        <v>11001</v>
      </c>
      <c r="C331">
        <v>9132</v>
      </c>
      <c r="D331">
        <v>9132</v>
      </c>
      <c r="E331" t="s">
        <v>314</v>
      </c>
      <c r="F331" t="s">
        <v>137</v>
      </c>
      <c r="G331" t="s">
        <v>138</v>
      </c>
      <c r="H331" t="s">
        <v>156</v>
      </c>
      <c r="I331">
        <v>154</v>
      </c>
    </row>
    <row r="332" spans="1:9" x14ac:dyDescent="0.25">
      <c r="A332" s="167">
        <f>+COUNTIF($B$1:B332,Hoja1!$D$10)</f>
        <v>2</v>
      </c>
      <c r="B332">
        <v>11001</v>
      </c>
      <c r="C332">
        <v>9899</v>
      </c>
      <c r="D332">
        <v>9899</v>
      </c>
      <c r="E332" t="s">
        <v>315</v>
      </c>
      <c r="F332" t="s">
        <v>137</v>
      </c>
      <c r="G332" t="s">
        <v>138</v>
      </c>
      <c r="H332" t="s">
        <v>156</v>
      </c>
      <c r="I332">
        <v>915</v>
      </c>
    </row>
    <row r="333" spans="1:9" x14ac:dyDescent="0.25">
      <c r="A333" s="167">
        <f>+COUNTIF($B$1:B333,Hoja1!$D$10)</f>
        <v>2</v>
      </c>
      <c r="B333">
        <v>11001</v>
      </c>
      <c r="C333">
        <v>9903</v>
      </c>
      <c r="D333">
        <v>9903</v>
      </c>
      <c r="E333" t="s">
        <v>316</v>
      </c>
      <c r="F333" t="s">
        <v>137</v>
      </c>
      <c r="G333" t="s">
        <v>138</v>
      </c>
      <c r="H333" t="s">
        <v>179</v>
      </c>
      <c r="I333">
        <v>527</v>
      </c>
    </row>
    <row r="334" spans="1:9" x14ac:dyDescent="0.25">
      <c r="A334" s="167">
        <f>+COUNTIF($B$1:B334,Hoja1!$D$10)</f>
        <v>2</v>
      </c>
      <c r="B334">
        <v>11001</v>
      </c>
      <c r="C334">
        <v>9904</v>
      </c>
      <c r="D334">
        <v>9904</v>
      </c>
      <c r="E334" t="s">
        <v>317</v>
      </c>
      <c r="F334" t="s">
        <v>137</v>
      </c>
      <c r="G334" t="s">
        <v>138</v>
      </c>
      <c r="H334" t="s">
        <v>156</v>
      </c>
      <c r="I334">
        <v>2195</v>
      </c>
    </row>
    <row r="335" spans="1:9" x14ac:dyDescent="0.25">
      <c r="A335" s="167">
        <f>+COUNTIF($B$1:B335,Hoja1!$D$10)</f>
        <v>2</v>
      </c>
      <c r="B335">
        <v>11001</v>
      </c>
      <c r="C335">
        <v>9910</v>
      </c>
      <c r="D335">
        <v>9910</v>
      </c>
      <c r="E335" t="s">
        <v>318</v>
      </c>
      <c r="F335" t="s">
        <v>137</v>
      </c>
      <c r="G335" t="s">
        <v>138</v>
      </c>
      <c r="H335" t="s">
        <v>156</v>
      </c>
      <c r="I335">
        <v>43</v>
      </c>
    </row>
    <row r="336" spans="1:9" x14ac:dyDescent="0.25">
      <c r="A336" s="167">
        <f>+COUNTIF($B$1:B336,Hoja1!$D$10)</f>
        <v>2</v>
      </c>
      <c r="B336">
        <v>11001</v>
      </c>
      <c r="C336">
        <v>9913</v>
      </c>
      <c r="D336">
        <v>9913</v>
      </c>
      <c r="E336" t="s">
        <v>319</v>
      </c>
      <c r="F336" t="s">
        <v>137</v>
      </c>
      <c r="G336" t="s">
        <v>138</v>
      </c>
      <c r="H336" t="s">
        <v>156</v>
      </c>
      <c r="I336">
        <v>9863</v>
      </c>
    </row>
    <row r="337" spans="1:9" x14ac:dyDescent="0.25">
      <c r="A337" s="167">
        <f>+COUNTIF($B$1:B337,Hoja1!$D$10)</f>
        <v>2</v>
      </c>
      <c r="B337">
        <v>11001</v>
      </c>
      <c r="C337">
        <v>9914</v>
      </c>
      <c r="D337">
        <v>9914</v>
      </c>
      <c r="E337" t="s">
        <v>320</v>
      </c>
      <c r="F337" t="s">
        <v>137</v>
      </c>
      <c r="G337" t="s">
        <v>138</v>
      </c>
      <c r="H337" t="s">
        <v>156</v>
      </c>
      <c r="I337">
        <v>1282</v>
      </c>
    </row>
    <row r="338" spans="1:9" x14ac:dyDescent="0.25">
      <c r="A338" s="167">
        <f>+COUNTIF($B$1:B338,Hoja1!$D$10)</f>
        <v>2</v>
      </c>
      <c r="B338">
        <v>11001</v>
      </c>
      <c r="C338">
        <v>9915</v>
      </c>
      <c r="D338">
        <v>9915</v>
      </c>
      <c r="E338" t="s">
        <v>321</v>
      </c>
      <c r="F338" t="s">
        <v>137</v>
      </c>
      <c r="G338" t="s">
        <v>138</v>
      </c>
      <c r="H338" t="s">
        <v>156</v>
      </c>
      <c r="I338">
        <v>1344</v>
      </c>
    </row>
    <row r="339" spans="1:9" x14ac:dyDescent="0.25">
      <c r="A339" s="167">
        <f>+COUNTIF($B$1:B339,Hoja1!$D$10)</f>
        <v>2</v>
      </c>
      <c r="B339">
        <v>11001</v>
      </c>
      <c r="C339">
        <v>9923</v>
      </c>
      <c r="D339">
        <v>9923</v>
      </c>
      <c r="E339" t="s">
        <v>322</v>
      </c>
      <c r="F339" t="s">
        <v>137</v>
      </c>
      <c r="G339" t="s">
        <v>138</v>
      </c>
      <c r="H339" t="s">
        <v>156</v>
      </c>
      <c r="I339">
        <v>376</v>
      </c>
    </row>
    <row r="340" spans="1:9" x14ac:dyDescent="0.25">
      <c r="A340" s="167">
        <f>+COUNTIF($B$1:B340,Hoja1!$D$10)</f>
        <v>2</v>
      </c>
      <c r="B340">
        <v>11001</v>
      </c>
      <c r="C340">
        <v>9924</v>
      </c>
      <c r="D340">
        <v>9924</v>
      </c>
      <c r="E340" t="s">
        <v>323</v>
      </c>
      <c r="F340" t="s">
        <v>137</v>
      </c>
      <c r="G340" t="s">
        <v>138</v>
      </c>
      <c r="H340" t="s">
        <v>156</v>
      </c>
      <c r="I340">
        <v>119</v>
      </c>
    </row>
    <row r="341" spans="1:9" x14ac:dyDescent="0.25">
      <c r="A341" s="167">
        <f>+COUNTIF($B$1:B341,Hoja1!$D$10)</f>
        <v>2</v>
      </c>
      <c r="B341">
        <v>11001</v>
      </c>
      <c r="C341">
        <v>9926</v>
      </c>
      <c r="D341">
        <v>9926</v>
      </c>
      <c r="E341" t="s">
        <v>324</v>
      </c>
      <c r="F341" t="s">
        <v>137</v>
      </c>
      <c r="G341" t="s">
        <v>138</v>
      </c>
      <c r="H341" t="s">
        <v>156</v>
      </c>
      <c r="I341">
        <v>7880</v>
      </c>
    </row>
    <row r="342" spans="1:9" x14ac:dyDescent="0.25">
      <c r="A342" s="167">
        <f>+COUNTIF($B$1:B342,Hoja1!$D$10)</f>
        <v>2</v>
      </c>
      <c r="B342">
        <v>11001</v>
      </c>
      <c r="C342">
        <v>9928</v>
      </c>
      <c r="D342">
        <v>9928</v>
      </c>
      <c r="E342" t="s">
        <v>325</v>
      </c>
      <c r="F342" t="s">
        <v>137</v>
      </c>
      <c r="G342" t="s">
        <v>138</v>
      </c>
      <c r="H342" t="s">
        <v>156</v>
      </c>
      <c r="I342">
        <v>282</v>
      </c>
    </row>
    <row r="343" spans="1:9" x14ac:dyDescent="0.25">
      <c r="A343" s="167">
        <f>+COUNTIF($B$1:B343,Hoja1!$D$10)</f>
        <v>2</v>
      </c>
      <c r="B343">
        <v>11001</v>
      </c>
      <c r="C343">
        <v>9929</v>
      </c>
      <c r="D343">
        <v>9929</v>
      </c>
      <c r="E343" t="s">
        <v>194</v>
      </c>
      <c r="F343" t="s">
        <v>195</v>
      </c>
      <c r="G343" t="s">
        <v>39</v>
      </c>
      <c r="H343" t="s">
        <v>130</v>
      </c>
      <c r="I343">
        <v>2</v>
      </c>
    </row>
    <row r="344" spans="1:9" x14ac:dyDescent="0.25">
      <c r="A344" s="167">
        <f>+COUNTIF($B$1:B344,Hoja1!$D$10)</f>
        <v>2</v>
      </c>
      <c r="B344">
        <v>11001</v>
      </c>
      <c r="C344">
        <v>9931</v>
      </c>
      <c r="D344">
        <v>9931</v>
      </c>
      <c r="E344" t="s">
        <v>439</v>
      </c>
      <c r="F344" t="s">
        <v>137</v>
      </c>
      <c r="G344" t="s">
        <v>138</v>
      </c>
      <c r="H344" t="s">
        <v>156</v>
      </c>
      <c r="I344">
        <v>42</v>
      </c>
    </row>
    <row r="345" spans="1:9" x14ac:dyDescent="0.25">
      <c r="A345" s="167">
        <f>+COUNTIF($B$1:B345,Hoja1!$D$10)</f>
        <v>2</v>
      </c>
      <c r="B345">
        <v>11001</v>
      </c>
      <c r="C345">
        <v>9932</v>
      </c>
      <c r="D345">
        <v>9932</v>
      </c>
      <c r="E345" t="s">
        <v>326</v>
      </c>
      <c r="F345" t="s">
        <v>137</v>
      </c>
      <c r="G345" t="s">
        <v>138</v>
      </c>
      <c r="H345" t="s">
        <v>156</v>
      </c>
      <c r="I345">
        <v>54</v>
      </c>
    </row>
    <row r="346" spans="1:9" x14ac:dyDescent="0.25">
      <c r="A346" s="167">
        <f>+COUNTIF($B$1:B346,Hoja1!$D$10)</f>
        <v>2</v>
      </c>
      <c r="B346">
        <v>13001</v>
      </c>
      <c r="C346">
        <v>1117</v>
      </c>
      <c r="D346">
        <v>1117</v>
      </c>
      <c r="E346" t="s">
        <v>238</v>
      </c>
      <c r="F346" t="s">
        <v>137</v>
      </c>
      <c r="G346" t="s">
        <v>39</v>
      </c>
      <c r="H346" t="s">
        <v>130</v>
      </c>
      <c r="I346">
        <v>9</v>
      </c>
    </row>
    <row r="347" spans="1:9" x14ac:dyDescent="0.25">
      <c r="A347" s="167">
        <f>+COUNTIF($B$1:B347,Hoja1!$D$10)</f>
        <v>2</v>
      </c>
      <c r="B347">
        <v>13001</v>
      </c>
      <c r="C347">
        <v>1205</v>
      </c>
      <c r="D347">
        <v>1205</v>
      </c>
      <c r="E347" t="s">
        <v>329</v>
      </c>
      <c r="F347" t="s">
        <v>222</v>
      </c>
      <c r="G347" t="s">
        <v>39</v>
      </c>
      <c r="H347" t="s">
        <v>130</v>
      </c>
      <c r="I347">
        <v>18127</v>
      </c>
    </row>
    <row r="348" spans="1:9" x14ac:dyDescent="0.25">
      <c r="A348" s="167">
        <f>+COUNTIF($B$1:B348,Hoja1!$D$10)</f>
        <v>2</v>
      </c>
      <c r="B348">
        <v>13001</v>
      </c>
      <c r="C348">
        <v>1212</v>
      </c>
      <c r="D348">
        <v>1212</v>
      </c>
      <c r="E348" t="s">
        <v>241</v>
      </c>
      <c r="F348" t="s">
        <v>242</v>
      </c>
      <c r="G348" t="s">
        <v>39</v>
      </c>
      <c r="H348" t="s">
        <v>130</v>
      </c>
      <c r="I348">
        <v>17</v>
      </c>
    </row>
    <row r="349" spans="1:9" x14ac:dyDescent="0.25">
      <c r="A349" s="167">
        <f>+COUNTIF($B$1:B349,Hoja1!$D$10)</f>
        <v>2</v>
      </c>
      <c r="B349">
        <v>13001</v>
      </c>
      <c r="C349">
        <v>1701</v>
      </c>
      <c r="D349">
        <v>1701</v>
      </c>
      <c r="E349" t="s">
        <v>212</v>
      </c>
      <c r="F349" t="s">
        <v>137</v>
      </c>
      <c r="G349" t="s">
        <v>138</v>
      </c>
      <c r="H349" t="s">
        <v>130</v>
      </c>
      <c r="I349">
        <v>1</v>
      </c>
    </row>
    <row r="350" spans="1:9" x14ac:dyDescent="0.25">
      <c r="A350" s="167">
        <f>+COUNTIF($B$1:B350,Hoja1!$D$10)</f>
        <v>2</v>
      </c>
      <c r="B350">
        <v>13001</v>
      </c>
      <c r="C350">
        <v>1706</v>
      </c>
      <c r="D350">
        <v>1706</v>
      </c>
      <c r="E350" t="s">
        <v>139</v>
      </c>
      <c r="F350" t="s">
        <v>137</v>
      </c>
      <c r="G350" t="s">
        <v>138</v>
      </c>
      <c r="H350" t="s">
        <v>130</v>
      </c>
      <c r="I350">
        <v>32</v>
      </c>
    </row>
    <row r="351" spans="1:9" x14ac:dyDescent="0.25">
      <c r="A351" s="167">
        <f>+COUNTIF($B$1:B351,Hoja1!$D$10)</f>
        <v>2</v>
      </c>
      <c r="B351">
        <v>13001</v>
      </c>
      <c r="C351">
        <v>1707</v>
      </c>
      <c r="D351">
        <v>1707</v>
      </c>
      <c r="E351" t="s">
        <v>245</v>
      </c>
      <c r="F351" t="s">
        <v>137</v>
      </c>
      <c r="G351" t="s">
        <v>138</v>
      </c>
      <c r="H351" t="s">
        <v>130</v>
      </c>
      <c r="I351">
        <v>31</v>
      </c>
    </row>
    <row r="352" spans="1:9" x14ac:dyDescent="0.25">
      <c r="A352" s="167">
        <f>+COUNTIF($B$1:B352,Hoja1!$D$10)</f>
        <v>2</v>
      </c>
      <c r="B352">
        <v>13001</v>
      </c>
      <c r="C352">
        <v>1707</v>
      </c>
      <c r="D352">
        <v>1708</v>
      </c>
      <c r="E352" t="s">
        <v>245</v>
      </c>
      <c r="F352" t="s">
        <v>222</v>
      </c>
      <c r="G352" t="s">
        <v>138</v>
      </c>
      <c r="H352" t="s">
        <v>130</v>
      </c>
      <c r="I352">
        <v>55</v>
      </c>
    </row>
    <row r="353" spans="1:9" x14ac:dyDescent="0.25">
      <c r="A353" s="167">
        <f>+COUNTIF($B$1:B353,Hoja1!$D$10)</f>
        <v>2</v>
      </c>
      <c r="B353">
        <v>13001</v>
      </c>
      <c r="C353">
        <v>1713</v>
      </c>
      <c r="D353">
        <v>1713</v>
      </c>
      <c r="E353" t="s">
        <v>214</v>
      </c>
      <c r="F353" t="s">
        <v>190</v>
      </c>
      <c r="G353" t="s">
        <v>138</v>
      </c>
      <c r="H353" t="s">
        <v>130</v>
      </c>
      <c r="I353">
        <v>6</v>
      </c>
    </row>
    <row r="354" spans="1:9" x14ac:dyDescent="0.25">
      <c r="A354" s="167">
        <f>+COUNTIF($B$1:B354,Hoja1!$D$10)</f>
        <v>2</v>
      </c>
      <c r="B354">
        <v>13001</v>
      </c>
      <c r="C354">
        <v>1714</v>
      </c>
      <c r="D354">
        <v>1714</v>
      </c>
      <c r="E354" t="s">
        <v>144</v>
      </c>
      <c r="F354" t="s">
        <v>137</v>
      </c>
      <c r="G354" t="s">
        <v>138</v>
      </c>
      <c r="H354" t="s">
        <v>130</v>
      </c>
      <c r="I354">
        <v>19</v>
      </c>
    </row>
    <row r="355" spans="1:9" x14ac:dyDescent="0.25">
      <c r="A355" s="167">
        <f>+COUNTIF($B$1:B355,Hoja1!$D$10)</f>
        <v>2</v>
      </c>
      <c r="B355">
        <v>13001</v>
      </c>
      <c r="C355">
        <v>1718</v>
      </c>
      <c r="D355">
        <v>1724</v>
      </c>
      <c r="E355" t="s">
        <v>145</v>
      </c>
      <c r="F355" t="s">
        <v>222</v>
      </c>
      <c r="G355" t="s">
        <v>138</v>
      </c>
      <c r="H355" t="s">
        <v>130</v>
      </c>
      <c r="I355">
        <v>4462</v>
      </c>
    </row>
    <row r="356" spans="1:9" x14ac:dyDescent="0.25">
      <c r="A356" s="167">
        <f>+COUNTIF($B$1:B356,Hoja1!$D$10)</f>
        <v>2</v>
      </c>
      <c r="B356">
        <v>13001</v>
      </c>
      <c r="C356">
        <v>1806</v>
      </c>
      <c r="D356">
        <v>1806</v>
      </c>
      <c r="E356" t="s">
        <v>217</v>
      </c>
      <c r="F356" t="s">
        <v>137</v>
      </c>
      <c r="G356" t="s">
        <v>138</v>
      </c>
      <c r="H356" t="s">
        <v>130</v>
      </c>
      <c r="I356">
        <v>1284</v>
      </c>
    </row>
    <row r="357" spans="1:9" x14ac:dyDescent="0.25">
      <c r="A357" s="167">
        <f>+COUNTIF($B$1:B357,Hoja1!$D$10)</f>
        <v>2</v>
      </c>
      <c r="B357">
        <v>13001</v>
      </c>
      <c r="C357">
        <v>1813</v>
      </c>
      <c r="D357">
        <v>1813</v>
      </c>
      <c r="E357" t="s">
        <v>254</v>
      </c>
      <c r="F357" t="s">
        <v>137</v>
      </c>
      <c r="G357" t="s">
        <v>138</v>
      </c>
      <c r="H357" t="s">
        <v>130</v>
      </c>
      <c r="I357">
        <v>10</v>
      </c>
    </row>
    <row r="358" spans="1:9" x14ac:dyDescent="0.25">
      <c r="A358" s="167">
        <f>+COUNTIF($B$1:B358,Hoja1!$D$10)</f>
        <v>2</v>
      </c>
      <c r="B358">
        <v>13001</v>
      </c>
      <c r="C358">
        <v>1826</v>
      </c>
      <c r="D358">
        <v>1826</v>
      </c>
      <c r="E358" t="s">
        <v>151</v>
      </c>
      <c r="F358" t="s">
        <v>137</v>
      </c>
      <c r="G358" t="s">
        <v>138</v>
      </c>
      <c r="H358" t="s">
        <v>130</v>
      </c>
      <c r="I358">
        <v>97</v>
      </c>
    </row>
    <row r="359" spans="1:9" x14ac:dyDescent="0.25">
      <c r="A359" s="167">
        <f>+COUNTIF($B$1:B359,Hoja1!$D$10)</f>
        <v>2</v>
      </c>
      <c r="B359">
        <v>13001</v>
      </c>
      <c r="C359">
        <v>1832</v>
      </c>
      <c r="D359">
        <v>1832</v>
      </c>
      <c r="E359" t="s">
        <v>331</v>
      </c>
      <c r="F359" t="s">
        <v>222</v>
      </c>
      <c r="G359" t="s">
        <v>138</v>
      </c>
      <c r="H359" t="s">
        <v>130</v>
      </c>
      <c r="I359">
        <v>5907</v>
      </c>
    </row>
    <row r="360" spans="1:9" x14ac:dyDescent="0.25">
      <c r="A360" s="167">
        <f>+COUNTIF($B$1:B360,Hoja1!$D$10)</f>
        <v>2</v>
      </c>
      <c r="B360">
        <v>13001</v>
      </c>
      <c r="C360">
        <v>1833</v>
      </c>
      <c r="D360">
        <v>1834</v>
      </c>
      <c r="E360" t="s">
        <v>437</v>
      </c>
      <c r="F360" t="s">
        <v>222</v>
      </c>
      <c r="G360" t="s">
        <v>138</v>
      </c>
      <c r="H360" t="s">
        <v>130</v>
      </c>
      <c r="I360">
        <v>6012</v>
      </c>
    </row>
    <row r="361" spans="1:9" x14ac:dyDescent="0.25">
      <c r="A361" s="167">
        <f>+COUNTIF($B$1:B361,Hoja1!$D$10)</f>
        <v>2</v>
      </c>
      <c r="B361">
        <v>13001</v>
      </c>
      <c r="C361">
        <v>1835</v>
      </c>
      <c r="D361">
        <v>1835</v>
      </c>
      <c r="E361" t="s">
        <v>258</v>
      </c>
      <c r="F361" t="s">
        <v>137</v>
      </c>
      <c r="G361" t="s">
        <v>138</v>
      </c>
      <c r="H361" t="s">
        <v>130</v>
      </c>
      <c r="I361">
        <v>252</v>
      </c>
    </row>
    <row r="362" spans="1:9" x14ac:dyDescent="0.25">
      <c r="A362" s="167">
        <f>+COUNTIF($B$1:B362,Hoja1!$D$10)</f>
        <v>2</v>
      </c>
      <c r="B362">
        <v>13001</v>
      </c>
      <c r="C362">
        <v>2102</v>
      </c>
      <c r="D362">
        <v>2102</v>
      </c>
      <c r="E362" t="s">
        <v>154</v>
      </c>
      <c r="F362" t="s">
        <v>137</v>
      </c>
      <c r="G362" t="s">
        <v>39</v>
      </c>
      <c r="H362" t="s">
        <v>130</v>
      </c>
      <c r="I362">
        <v>2647</v>
      </c>
    </row>
    <row r="363" spans="1:9" x14ac:dyDescent="0.25">
      <c r="A363" s="167">
        <f>+COUNTIF($B$1:B363,Hoja1!$D$10)</f>
        <v>2</v>
      </c>
      <c r="B363">
        <v>13001</v>
      </c>
      <c r="C363">
        <v>2104</v>
      </c>
      <c r="D363">
        <v>2104</v>
      </c>
      <c r="E363" t="s">
        <v>155</v>
      </c>
      <c r="F363" t="s">
        <v>137</v>
      </c>
      <c r="G363" t="s">
        <v>39</v>
      </c>
      <c r="H363" t="s">
        <v>156</v>
      </c>
      <c r="I363">
        <v>296</v>
      </c>
    </row>
    <row r="364" spans="1:9" x14ac:dyDescent="0.25">
      <c r="A364" s="167">
        <f>+COUNTIF($B$1:B364,Hoja1!$D$10)</f>
        <v>2</v>
      </c>
      <c r="B364">
        <v>13001</v>
      </c>
      <c r="C364">
        <v>2211</v>
      </c>
      <c r="D364">
        <v>2211</v>
      </c>
      <c r="E364" t="s">
        <v>332</v>
      </c>
      <c r="F364" t="s">
        <v>222</v>
      </c>
      <c r="G364" t="s">
        <v>39</v>
      </c>
      <c r="H364" t="s">
        <v>156</v>
      </c>
      <c r="I364">
        <v>1467</v>
      </c>
    </row>
    <row r="365" spans="1:9" x14ac:dyDescent="0.25">
      <c r="A365" s="167">
        <f>+COUNTIF($B$1:B365,Hoja1!$D$10)</f>
        <v>2</v>
      </c>
      <c r="B365">
        <v>13001</v>
      </c>
      <c r="C365">
        <v>2709</v>
      </c>
      <c r="D365">
        <v>2709</v>
      </c>
      <c r="E365" t="s">
        <v>205</v>
      </c>
      <c r="F365" t="s">
        <v>137</v>
      </c>
      <c r="G365" t="s">
        <v>138</v>
      </c>
      <c r="H365" t="s">
        <v>156</v>
      </c>
      <c r="I365">
        <v>70</v>
      </c>
    </row>
    <row r="366" spans="1:9" x14ac:dyDescent="0.25">
      <c r="A366" s="167">
        <f>+COUNTIF($B$1:B366,Hoja1!$D$10)</f>
        <v>2</v>
      </c>
      <c r="B366">
        <v>13001</v>
      </c>
      <c r="C366">
        <v>2713</v>
      </c>
      <c r="D366">
        <v>2713</v>
      </c>
      <c r="E366" t="s">
        <v>265</v>
      </c>
      <c r="F366" t="s">
        <v>137</v>
      </c>
      <c r="G366" t="s">
        <v>138</v>
      </c>
      <c r="H366" t="s">
        <v>156</v>
      </c>
      <c r="I366">
        <v>604</v>
      </c>
    </row>
    <row r="367" spans="1:9" x14ac:dyDescent="0.25">
      <c r="A367" s="167">
        <f>+COUNTIF($B$1:B367,Hoja1!$D$10)</f>
        <v>2</v>
      </c>
      <c r="B367">
        <v>13001</v>
      </c>
      <c r="C367">
        <v>2720</v>
      </c>
      <c r="D367">
        <v>2720</v>
      </c>
      <c r="E367" t="s">
        <v>161</v>
      </c>
      <c r="F367" t="s">
        <v>162</v>
      </c>
      <c r="G367" t="s">
        <v>138</v>
      </c>
      <c r="H367" t="s">
        <v>156</v>
      </c>
      <c r="I367">
        <v>33</v>
      </c>
    </row>
    <row r="368" spans="1:9" x14ac:dyDescent="0.25">
      <c r="A368" s="167">
        <f>+COUNTIF($B$1:B368,Hoja1!$D$10)</f>
        <v>2</v>
      </c>
      <c r="B368">
        <v>13001</v>
      </c>
      <c r="C368">
        <v>2825</v>
      </c>
      <c r="D368">
        <v>2825</v>
      </c>
      <c r="E368" t="s">
        <v>221</v>
      </c>
      <c r="F368" t="s">
        <v>222</v>
      </c>
      <c r="G368" t="s">
        <v>138</v>
      </c>
      <c r="H368" t="s">
        <v>156</v>
      </c>
      <c r="I368">
        <v>4043</v>
      </c>
    </row>
    <row r="369" spans="1:9" x14ac:dyDescent="0.25">
      <c r="A369" s="167">
        <f>+COUNTIF($B$1:B369,Hoja1!$D$10)</f>
        <v>2</v>
      </c>
      <c r="B369">
        <v>13001</v>
      </c>
      <c r="C369">
        <v>2829</v>
      </c>
      <c r="D369">
        <v>2829</v>
      </c>
      <c r="E369" t="s">
        <v>170</v>
      </c>
      <c r="F369" t="s">
        <v>137</v>
      </c>
      <c r="G369" t="s">
        <v>138</v>
      </c>
      <c r="H369" t="s">
        <v>156</v>
      </c>
      <c r="I369">
        <v>166</v>
      </c>
    </row>
    <row r="370" spans="1:9" x14ac:dyDescent="0.25">
      <c r="A370" s="167">
        <f>+COUNTIF($B$1:B370,Hoja1!$D$10)</f>
        <v>2</v>
      </c>
      <c r="B370">
        <v>13001</v>
      </c>
      <c r="C370">
        <v>2850</v>
      </c>
      <c r="D370">
        <v>2850</v>
      </c>
      <c r="E370" t="s">
        <v>225</v>
      </c>
      <c r="F370" t="s">
        <v>226</v>
      </c>
      <c r="G370" t="s">
        <v>138</v>
      </c>
      <c r="H370" t="s">
        <v>156</v>
      </c>
      <c r="I370">
        <v>132</v>
      </c>
    </row>
    <row r="371" spans="1:9" x14ac:dyDescent="0.25">
      <c r="A371" s="167">
        <f>+COUNTIF($B$1:B371,Hoja1!$D$10)</f>
        <v>2</v>
      </c>
      <c r="B371">
        <v>13001</v>
      </c>
      <c r="C371">
        <v>3103</v>
      </c>
      <c r="D371">
        <v>3103</v>
      </c>
      <c r="E371" t="s">
        <v>333</v>
      </c>
      <c r="F371" t="s">
        <v>222</v>
      </c>
      <c r="G371" t="s">
        <v>39</v>
      </c>
      <c r="H371" t="s">
        <v>156</v>
      </c>
      <c r="I371">
        <v>3607</v>
      </c>
    </row>
    <row r="372" spans="1:9" x14ac:dyDescent="0.25">
      <c r="A372" s="167">
        <f>+COUNTIF($B$1:B372,Hoja1!$D$10)</f>
        <v>2</v>
      </c>
      <c r="B372">
        <v>13001</v>
      </c>
      <c r="C372">
        <v>3114</v>
      </c>
      <c r="D372">
        <v>3114</v>
      </c>
      <c r="E372" t="s">
        <v>227</v>
      </c>
      <c r="F372" t="s">
        <v>190</v>
      </c>
      <c r="G372" t="s">
        <v>39</v>
      </c>
      <c r="H372" t="s">
        <v>179</v>
      </c>
      <c r="I372">
        <v>14</v>
      </c>
    </row>
    <row r="373" spans="1:9" x14ac:dyDescent="0.25">
      <c r="A373" s="167">
        <f>+COUNTIF($B$1:B373,Hoja1!$D$10)</f>
        <v>2</v>
      </c>
      <c r="B373">
        <v>13001</v>
      </c>
      <c r="C373">
        <v>3705</v>
      </c>
      <c r="D373">
        <v>3705</v>
      </c>
      <c r="E373" t="s">
        <v>334</v>
      </c>
      <c r="F373" t="s">
        <v>222</v>
      </c>
      <c r="G373" t="s">
        <v>138</v>
      </c>
      <c r="H373" t="s">
        <v>156</v>
      </c>
      <c r="I373">
        <v>9650</v>
      </c>
    </row>
    <row r="374" spans="1:9" x14ac:dyDescent="0.25">
      <c r="A374" s="167">
        <f>+COUNTIF($B$1:B374,Hoja1!$D$10)</f>
        <v>2</v>
      </c>
      <c r="B374">
        <v>13001</v>
      </c>
      <c r="C374">
        <v>3710</v>
      </c>
      <c r="D374">
        <v>3710</v>
      </c>
      <c r="E374" t="s">
        <v>229</v>
      </c>
      <c r="F374" t="s">
        <v>222</v>
      </c>
      <c r="G374" t="s">
        <v>138</v>
      </c>
      <c r="H374" t="s">
        <v>156</v>
      </c>
      <c r="I374">
        <v>2277</v>
      </c>
    </row>
    <row r="375" spans="1:9" x14ac:dyDescent="0.25">
      <c r="A375" s="167">
        <f>+COUNTIF($B$1:B375,Hoja1!$D$10)</f>
        <v>2</v>
      </c>
      <c r="B375">
        <v>13001</v>
      </c>
      <c r="C375">
        <v>3817</v>
      </c>
      <c r="D375">
        <v>3817</v>
      </c>
      <c r="E375" t="s">
        <v>335</v>
      </c>
      <c r="F375" t="s">
        <v>336</v>
      </c>
      <c r="G375" t="s">
        <v>138</v>
      </c>
      <c r="H375" t="s">
        <v>156</v>
      </c>
      <c r="I375">
        <v>60</v>
      </c>
    </row>
    <row r="376" spans="1:9" x14ac:dyDescent="0.25">
      <c r="A376" s="167">
        <f>+COUNTIF($B$1:B376,Hoja1!$D$10)</f>
        <v>2</v>
      </c>
      <c r="B376">
        <v>13001</v>
      </c>
      <c r="C376">
        <v>4826</v>
      </c>
      <c r="D376">
        <v>4826</v>
      </c>
      <c r="E376" t="s">
        <v>337</v>
      </c>
      <c r="F376" t="s">
        <v>222</v>
      </c>
      <c r="G376" t="s">
        <v>138</v>
      </c>
      <c r="H376" t="s">
        <v>156</v>
      </c>
      <c r="I376">
        <v>44</v>
      </c>
    </row>
    <row r="377" spans="1:9" x14ac:dyDescent="0.25">
      <c r="A377" s="167">
        <f>+COUNTIF($B$1:B377,Hoja1!$D$10)</f>
        <v>2</v>
      </c>
      <c r="B377">
        <v>13001</v>
      </c>
      <c r="C377">
        <v>9105</v>
      </c>
      <c r="D377">
        <v>9105</v>
      </c>
      <c r="E377" t="s">
        <v>338</v>
      </c>
      <c r="F377" t="s">
        <v>222</v>
      </c>
      <c r="G377" t="s">
        <v>39</v>
      </c>
      <c r="H377" t="s">
        <v>130</v>
      </c>
      <c r="I377">
        <v>789</v>
      </c>
    </row>
    <row r="378" spans="1:9" x14ac:dyDescent="0.25">
      <c r="A378" s="167">
        <f>+COUNTIF($B$1:B378,Hoja1!$D$10)</f>
        <v>2</v>
      </c>
      <c r="B378">
        <v>13001</v>
      </c>
      <c r="C378">
        <v>9110</v>
      </c>
      <c r="D378">
        <v>9110</v>
      </c>
      <c r="E378" t="s">
        <v>186</v>
      </c>
      <c r="F378" t="s">
        <v>137</v>
      </c>
      <c r="G378" t="s">
        <v>39</v>
      </c>
      <c r="H378" t="s">
        <v>179</v>
      </c>
      <c r="I378">
        <v>13094</v>
      </c>
    </row>
    <row r="379" spans="1:9" x14ac:dyDescent="0.25">
      <c r="A379" s="167">
        <f>+COUNTIF($B$1:B379,Hoja1!$D$10)</f>
        <v>2</v>
      </c>
      <c r="B379">
        <v>13001</v>
      </c>
      <c r="C379">
        <v>9121</v>
      </c>
      <c r="D379">
        <v>9121</v>
      </c>
      <c r="E379" t="s">
        <v>339</v>
      </c>
      <c r="F379" t="s">
        <v>222</v>
      </c>
      <c r="G379" t="s">
        <v>138</v>
      </c>
      <c r="H379" t="s">
        <v>156</v>
      </c>
      <c r="I379">
        <v>2663</v>
      </c>
    </row>
    <row r="380" spans="1:9" x14ac:dyDescent="0.25">
      <c r="A380" s="167">
        <f>+COUNTIF($B$1:B380,Hoja1!$D$10)</f>
        <v>2</v>
      </c>
      <c r="B380">
        <v>13244</v>
      </c>
      <c r="C380">
        <v>1205</v>
      </c>
      <c r="D380">
        <v>1205</v>
      </c>
      <c r="E380" t="s">
        <v>329</v>
      </c>
      <c r="F380" t="s">
        <v>222</v>
      </c>
      <c r="G380" t="s">
        <v>39</v>
      </c>
      <c r="H380" t="s">
        <v>130</v>
      </c>
      <c r="I380">
        <v>808</v>
      </c>
    </row>
    <row r="381" spans="1:9" x14ac:dyDescent="0.25">
      <c r="A381" s="167">
        <f>+COUNTIF($B$1:B381,Hoja1!$D$10)</f>
        <v>2</v>
      </c>
      <c r="B381">
        <v>13244</v>
      </c>
      <c r="C381">
        <v>9110</v>
      </c>
      <c r="D381">
        <v>9110</v>
      </c>
      <c r="E381" t="s">
        <v>186</v>
      </c>
      <c r="F381" t="s">
        <v>137</v>
      </c>
      <c r="G381" t="s">
        <v>39</v>
      </c>
      <c r="H381" t="s">
        <v>179</v>
      </c>
      <c r="I381">
        <v>129</v>
      </c>
    </row>
    <row r="382" spans="1:9" x14ac:dyDescent="0.25">
      <c r="A382" s="167">
        <f>+COUNTIF($B$1:B382,Hoja1!$D$10)</f>
        <v>2</v>
      </c>
      <c r="B382">
        <v>13430</v>
      </c>
      <c r="C382">
        <v>1205</v>
      </c>
      <c r="D382">
        <v>1205</v>
      </c>
      <c r="E382" t="s">
        <v>329</v>
      </c>
      <c r="F382" t="s">
        <v>222</v>
      </c>
      <c r="G382" t="s">
        <v>39</v>
      </c>
      <c r="H382" t="s">
        <v>130</v>
      </c>
      <c r="I382">
        <v>1508</v>
      </c>
    </row>
    <row r="383" spans="1:9" x14ac:dyDescent="0.25">
      <c r="A383" s="167">
        <f>+COUNTIF($B$1:B383,Hoja1!$D$10)</f>
        <v>2</v>
      </c>
      <c r="B383">
        <v>13430</v>
      </c>
      <c r="C383">
        <v>1213</v>
      </c>
      <c r="D383">
        <v>1213</v>
      </c>
      <c r="E383" t="s">
        <v>340</v>
      </c>
      <c r="F383" t="s">
        <v>341</v>
      </c>
      <c r="G383" t="s">
        <v>39</v>
      </c>
      <c r="H383" t="s">
        <v>130</v>
      </c>
      <c r="I383">
        <v>33</v>
      </c>
    </row>
    <row r="384" spans="1:9" x14ac:dyDescent="0.25">
      <c r="A384" s="167">
        <f>+COUNTIF($B$1:B384,Hoja1!$D$10)</f>
        <v>2</v>
      </c>
      <c r="B384">
        <v>13430</v>
      </c>
      <c r="C384">
        <v>2104</v>
      </c>
      <c r="D384">
        <v>2104</v>
      </c>
      <c r="E384" t="s">
        <v>155</v>
      </c>
      <c r="F384" t="s">
        <v>137</v>
      </c>
      <c r="G384" t="s">
        <v>39</v>
      </c>
      <c r="H384" t="s">
        <v>156</v>
      </c>
      <c r="I384">
        <v>27</v>
      </c>
    </row>
    <row r="385" spans="1:9" x14ac:dyDescent="0.25">
      <c r="A385" s="167">
        <f>+COUNTIF($B$1:B385,Hoja1!$D$10)</f>
        <v>2</v>
      </c>
      <c r="B385">
        <v>13442</v>
      </c>
      <c r="C385">
        <v>9110</v>
      </c>
      <c r="D385">
        <v>9110</v>
      </c>
      <c r="E385" t="s">
        <v>186</v>
      </c>
      <c r="F385" t="s">
        <v>137</v>
      </c>
      <c r="G385" t="s">
        <v>39</v>
      </c>
      <c r="H385" t="s">
        <v>179</v>
      </c>
      <c r="I385">
        <v>72</v>
      </c>
    </row>
    <row r="386" spans="1:9" x14ac:dyDescent="0.25">
      <c r="A386" s="167">
        <f>+COUNTIF($B$1:B386,Hoja1!$D$10)</f>
        <v>2</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2</v>
      </c>
      <c r="B388">
        <v>13468</v>
      </c>
      <c r="C388">
        <v>9110</v>
      </c>
      <c r="D388">
        <v>9110</v>
      </c>
      <c r="E388" t="s">
        <v>186</v>
      </c>
      <c r="F388" t="s">
        <v>137</v>
      </c>
      <c r="G388" t="s">
        <v>39</v>
      </c>
      <c r="H388" t="s">
        <v>179</v>
      </c>
      <c r="I388">
        <v>59</v>
      </c>
    </row>
    <row r="389" spans="1:9" x14ac:dyDescent="0.25">
      <c r="A389" s="167">
        <f>+COUNTIF($B$1:B389,Hoja1!$D$10)</f>
        <v>2</v>
      </c>
      <c r="B389">
        <v>13654</v>
      </c>
      <c r="C389">
        <v>9110</v>
      </c>
      <c r="D389">
        <v>9110</v>
      </c>
      <c r="E389" t="s">
        <v>186</v>
      </c>
      <c r="F389" t="s">
        <v>137</v>
      </c>
      <c r="G389" t="s">
        <v>39</v>
      </c>
      <c r="H389" t="s">
        <v>179</v>
      </c>
      <c r="I389">
        <v>18</v>
      </c>
    </row>
    <row r="390" spans="1:9" x14ac:dyDescent="0.25">
      <c r="A390" s="167">
        <f>+COUNTIF($B$1:B390,Hoja1!$D$10)</f>
        <v>2</v>
      </c>
      <c r="B390">
        <v>13657</v>
      </c>
      <c r="C390">
        <v>1205</v>
      </c>
      <c r="D390">
        <v>1205</v>
      </c>
      <c r="E390" t="s">
        <v>329</v>
      </c>
      <c r="F390" t="s">
        <v>222</v>
      </c>
      <c r="G390" t="s">
        <v>39</v>
      </c>
      <c r="H390" t="s">
        <v>130</v>
      </c>
      <c r="I390">
        <v>1245</v>
      </c>
    </row>
    <row r="391" spans="1:9" x14ac:dyDescent="0.25">
      <c r="A391" s="167">
        <f>+COUNTIF($B$1:B391,Hoja1!$D$10)</f>
        <v>2</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