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27A3C4B-25D2-45CF-ACA8-F98B88A7086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<sst xmlns="http://schemas.openxmlformats.org/spreadsheetml/2006/main" count="22315" uniqueCount="444">
  <si>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</si>
  <si>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</si>
  <si>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</si>
  <si>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</si>
  <si>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</si>
  <si>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</si>
  <si>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</si>
  <si>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</si>
  <si>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</si>
  <si>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</si>
  <si>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</si>
  <si>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</si>
  <si>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</si>
  <si>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</si>
  <si>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</si>
  <si>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</si>
  <si>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</si>
  <si>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</si>
  <si>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</si>
  <si>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</si>
  <si>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</si>
  <si>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</si>
  <si>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</si>
  <si>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</si>
  <si>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</si>
  <si>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</si>
  <si>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</si>
  <si>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</si>
  <si>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</si>
  <si>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</si>
  <si>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</si>
  <si>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</si>
  <si>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</si>
  <si>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</si>
  <si>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</si>
  <si>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</si>
  <si>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</si>
  <si>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</si>
  <si>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</si>
  <si>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</si>
  <si>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</si>
  <si>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</si>
  <si>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</si>
  <si>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</si>
  <si>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</si>
  <si>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</si>
  <si>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</si>
  <si>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</si>
  <si>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</si>
  <si>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</si>
  <si>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</si>
  <si>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</si>
  <si>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</si>
  <si>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</si>
  <si>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</si>
  <si>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</si>
  <si>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</si>
  <si>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</si>
  <si>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</si>
  <si>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</si>
  <si>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</si>
  <si>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</si>
  <si>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</si>
  <si>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</si>
  <si>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</si>
  <si>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</si>
  <si>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</si>
  <si>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</si>
  <si>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</si>
  <si>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</si>
  <si>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</si>
  <si>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</si>
  <si>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</si>
  <si>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</si>
  <si>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</si>
  <si>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</si>
  <si>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</si>
  <si>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</si>
  <si>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</si>
  <si>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</si>
  <si>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</si>
  <si>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</si>
  <si>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</si>
  <si>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</si>
  <si>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</si>
  <si>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</si>
  <si>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</si>
  <si>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</si>
  <si>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</si>
  <si>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</si>
  <si>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</si>
  <si>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</si>
  <si>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</si>
  <si>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</si>
  <si>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</si>
  <si>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</si>
  <si>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</si>
  <si>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</si>
  <si>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</si>
  <si>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</si>
  <si>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</si>
  <si>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</si>
  <si>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</si>
  <si>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</si>
  <si>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</si>
  <si>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</si>
  <si>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</si>
  <si>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</si>
  <si>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</si>
  <si>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</si>
  <si>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</si>
  <si>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</si>
  <si>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</si>
  <si>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</si>
  <si>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</si>
  <si>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</si>
  <si>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</si>
  <si>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</si>
  <si>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</si>
  <si>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</si>
  <si>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</si>
  <si>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</si>
  <si>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</si>
  <si>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</si>
  <si>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</si>
  <si>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</si>
  <si>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</si>
  <si>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</si>
  <si>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</si>
  <si>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</si>
  <si>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</si>
  <si>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</si>
  <si>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</si>
  <si>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</si>
  <si>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</si>
  <si>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</si>
  <si>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</si>
  <si>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</si>
  <si>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</si>
  <si>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</si>
  <si>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</si>
  <si>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</si>
  <si>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</si>
  <si>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</si>
  <si>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</si>
  <si>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</si>
  <si>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</si>
  <si>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</si>
  <si>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</si>
  <si>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</si>
  <si>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</si>
  <si>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</si>
  <si>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</si>
  <si>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</si>
  <si>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</si>
  <si>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</si>
  <si>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</si>
  <si>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</si>
  <si>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</si>
  <si>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</si>
  <si>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</si>
  <si>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</si>
  <si>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</si>
  <si>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</si>
  <si>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</si>
  <si>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</si>
  <si>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</si>
  <si>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</si>
  <si>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</si>
  <si>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</si>
  <si>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</si>
  <si>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</si>
  <si>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</si>
  <si>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</si>
  <si>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</si>
  <si>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</si>
  <si>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</si>
  <si>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</si>
  <si>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</si>
  <si>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</si>
  <si>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</si>
  <si>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</si>
  <si>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</si>
  <si>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</si>
  <si>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</si>
  <si>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</si>
  <si>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</si>
  <si>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</si>
  <si>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</si>
  <si>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</si>
  <si>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</si>
  <si>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</si>
  <si>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</si>
  <si>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</si>
  <si>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</si>
  <si>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</si>
  <si>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</si>
  <si>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</si>
  <si>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</si>
  <si>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</si>
  <si>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</si>
  <si>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</si>
  <si>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</si>
  <si>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</si>
  <si>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</si>
  <si>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</si>
  <si>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</si>
  <si>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</si>
  <si>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</si>
  <si>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</si>
  <si>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</si>
  <si>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</si>
  <si>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</si>
  <si>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</si>
  <si>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</si>
  <si>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</si>
  <si>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</si>
  <si>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</si>
  <si>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</si>
  <si>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</si>
  <si>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</si>
  <si>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</si>
  <si>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</si>
  <si>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</si>
  <si>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</si>
  <si>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</si>
  <si>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</si>
  <si>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</si>
  <si>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</si>
  <si>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</si>
  <si>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</si>
  <si>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</si>
  <si>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</si>
  <si>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</si>
  <si>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</si>
  <si>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</si>
  <si>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</si>
  <si>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</si>
  <si>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</si>
  <si>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</si>
  <si>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</si>
  <si>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</si>
  <si>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</si>
  <si>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</si>
  <si>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</si>
  <si>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</si>
  <si>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</si>
  <si>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</si>
  <si>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</si>
  <si>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</si>
  <si>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</si>
  <si>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</si>
  <si>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</si>
  <si>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</si>
  <si>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</si>
  <si>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</si>
  <si>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</si>
  <si>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</si>
  <si>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</si>
  <si>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</si>
  <si>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</si>
  <si>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</si>
  <si>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</si>
  <si>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</si>
  <si>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</si>
  <si>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</si>
  <si>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</si>
  <si>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</si>
  <si>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</si>
  <si>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</si>
  <si>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</si>
  <si>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</si>
  <si>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</si>
  <si>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</si>
  <si>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</si>
  <si>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</si>
  <si>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</si>
  <si>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</si>
  <si>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</si>
  <si>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</si>
  <si>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</si>
  <si>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</si>
  <si>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</si>
  <si>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</si>
  <si>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</si>
  <si>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</si>
  <si>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</si>
  <si>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</si>
  <si>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</si>
  <si>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</si>
  <si>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</si>
  <si>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</si>
  <si>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</si>
  <si>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</si>
  <si>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</si>
  <si>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</si>
  <si>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</si>
  <si>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</si>
  <si>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</si>
  <si>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</si>
  <si>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</si>
  <si>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</si>
  <si>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</si>
  <si>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</si>
  <si>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</si>
  <si>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</si>
  <si>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</si>
  <si>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</si>
  <si>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</si>
  <si>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</si>
  <si>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</si>
  <si>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</si>
  <si>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</si>
  <si>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</si>
  <si>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</si>
  <si>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</si>
  <si>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</si>
  <si>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</si>
  <si>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</si>
  <si>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</si>
  <si>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</si>
  <si>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</si>
  <si>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</si>
  <si>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</si>
  <si>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</si>
  <si>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</si>
  <si>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</si>
  <si>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</si>
  <si>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</si>
  <si>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</si>
  <si>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</si>
  <si>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</si>
  <si>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</si>
  <si>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</si>
  <si>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</si>
  <si>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</si>
  <si>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</si>
  <si>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</si>
  <si>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</si>
  <si>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</si>
  <si>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</si>
  <si>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</si>
  <si>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</si>
  <si>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</si>
  <si>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</si>
  <si>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</si>
  <si>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</si>
  <si>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</si>
  <si>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</si>
  <si>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</si>
  <si>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</si>
  <si>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</si>
  <si>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</si>
  <si>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</si>
  <si>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</si>
  <si>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</si>
  <si>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</si>
  <si>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</si>
  <si>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</si>
  <si>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</si>
  <si>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</si>
  <si>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</si>
  <si>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</si>
  <si>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</si>
  <si>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</si>
  <si>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</si>
  <si>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</si>
  <si>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</si>
  <si>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</si>
  <si>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</si>
  <si>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</si>
  <si>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</si>
  <si>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</si>
  <si>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</si>
  <si>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</si>
  <si>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</si>
  <si>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</si>
  <si>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</si>
  <si>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</si>
  <si>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</si>
  <si>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</si>
  <si>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</si>
  <si>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</si>
  <si>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</si>
  <si>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</si>
  <si>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</si>
  <si>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</si>
  <si>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</si>
  <si>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</si>
  <si>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</si>
  <si>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</si>
  <si>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</si>
  <si>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</si>
  <si>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</si>
  <si>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</si>
  <si>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</si>
  <si>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</si>
  <si>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</si>
  <si>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</si>
  <si>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</si>
  <si>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</si>
  <si>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</si>
  <si>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</si>
  <si>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</si>
  <si>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</si>
  <si>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</si>
  <si>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</si>
  <si>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</si>
  <si>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</si>
  <si>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</si>
  <si>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</si>
  <si>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</si>
  <si>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</si>
  <si>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</si>
  <si>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</si>
  <si>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</si>
  <si>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</si>
  <si>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</si>
  <si>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</si>
  <si>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</si>
  <si>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</si>
  <si>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</si>
  <si>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</si>
  <si>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</si>
  <si>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</si>
  <si>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</si>
  <si>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</si>
  <si>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</si>
  <si>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</si>
  <si>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</si>
  <si>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</si>
  <si>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</si>
  <si>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</si>
  <si>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</si>
  <si>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</si>
  <si>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</si>
  <si>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</si>
  <si>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</si>
  <si>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</si>
  <si>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</si>
  <si>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</si>
  <si>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</si>
  <si>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CASTILLA LA NUEVA</t>
  </si>
  <si>
    <t>META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</si>
</sst>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CASTILLA LA NUEVA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50</v>
      </c>
      <c r="C10" s="138" t="s">
        <v>443</v>
      </c>
      <c r="D10" s="138">
        <v>50150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50</v>
      </c>
      <c r="B12" s="140"/>
      <c r="C12" s="139" t="str">
        <f>+C10</f>
        <v>META</v>
      </c>
      <c r="D12" s="141"/>
      <c r="E12" s="139">
        <f>+D10</f>
        <v>50150</v>
      </c>
      <c r="F12" s="141"/>
      <c r="G12" s="139" t="str">
        <f>+A10</f>
        <v>CASTILLA LA NUEVA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CASTILLA LA NUEVA</v>
      </c>
      <c r="H17" s="209" t="str">
        <f>+C12</f>
        <v>META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36587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35067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1520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0.37280729731453721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0.309</v>
      </c>
      <c r="H24" s="16">
        <f>+N40</f>
        <v>0.43260304493130336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9.0541632983023437E-2</v>
      </c>
      <c r="D30" s="24">
        <v>4.3443917851500792E-2</v>
      </c>
      <c r="E30" s="24">
        <v>2.4980483996877439E-2</v>
      </c>
      <c r="F30" s="24">
        <v>2.471042471042471E-2</v>
      </c>
      <c r="G30" s="24">
        <v>0</v>
      </c>
      <c r="H30" s="25">
        <v>9.372746935832732E-3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0.32509825940482873</v>
      </c>
      <c r="D31" s="29">
        <v>0.34123611095936807</v>
      </c>
      <c r="E31" s="29">
        <v>0.35471989221608935</v>
      </c>
      <c r="F31" s="29">
        <v>0.32859937529046834</v>
      </c>
      <c r="G31" s="29">
        <v>0.32454564040760547</v>
      </c>
      <c r="H31" s="30">
        <v>0.32729429526582554</v>
      </c>
      <c r="I31" s="30">
        <v>0.35789807906016829</v>
      </c>
      <c r="J31" s="31">
        <v>0.3670954308604526</v>
      </c>
      <c r="K31" s="31">
        <v>0.35723583258373459</v>
      </c>
      <c r="L31" s="31">
        <v>0.36534770020468549</v>
      </c>
      <c r="M31" s="32">
        <v>0.37280729731453721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162</v>
      </c>
      <c r="D39" s="39">
        <v>49</v>
      </c>
      <c r="E39" s="40">
        <v>0.30246913580246915</v>
      </c>
      <c r="F39" s="38">
        <v>117</v>
      </c>
      <c r="G39" s="39">
        <v>26</v>
      </c>
      <c r="H39" s="40">
        <v>0.22222222222222221</v>
      </c>
      <c r="I39" s="38">
        <v>148</v>
      </c>
      <c r="J39" s="39">
        <v>40</v>
      </c>
      <c r="K39" s="40">
        <v>0.27027027027027029</v>
      </c>
      <c r="L39" s="41">
        <v>123</v>
      </c>
      <c r="M39" s="42">
        <v>38</v>
      </c>
      <c r="N39" s="43">
        <v>0.309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10111</v>
      </c>
      <c r="D40" s="45">
        <v>3899</v>
      </c>
      <c r="E40" s="46">
        <v>0.38561962219365048</v>
      </c>
      <c r="F40" s="44">
        <v>10092</v>
      </c>
      <c r="G40" s="45">
        <v>3956</v>
      </c>
      <c r="H40" s="46">
        <v>0.39199365834324218</v>
      </c>
      <c r="I40" s="44">
        <v>9873</v>
      </c>
      <c r="J40" s="45">
        <v>4025</v>
      </c>
      <c r="K40" s="46">
        <v>0.40767750430466931</v>
      </c>
      <c r="L40" s="47">
        <v>10772</v>
      </c>
      <c r="M40" s="45">
        <v>4660</v>
      </c>
      <c r="N40" s="46">
        <v>0.43260304493130336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73</v>
      </c>
      <c r="D46" s="60">
        <v>6</v>
      </c>
      <c r="E46" s="60">
        <v>0</v>
      </c>
      <c r="F46" s="60">
        <v>0</v>
      </c>
      <c r="G46" s="60">
        <v>16</v>
      </c>
      <c r="H46" s="61">
        <v>20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39</v>
      </c>
      <c r="D47" s="45">
        <v>49</v>
      </c>
      <c r="E47" s="45">
        <v>32</v>
      </c>
      <c r="F47" s="45">
        <v>32</v>
      </c>
      <c r="G47" s="45">
        <v>0</v>
      </c>
      <c r="H47" s="64">
        <v>13</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112</v>
      </c>
      <c r="D48" s="68">
        <f t="shared" ref="D48:L48" si="0">+SUM(D46:D47)</f>
        <v>55</v>
      </c>
      <c r="E48" s="68">
        <f t="shared" si="0"/>
        <v>32</v>
      </c>
      <c r="F48" s="68">
        <f t="shared" si="0"/>
        <v>32</v>
      </c>
      <c r="G48" s="68">
        <f t="shared" si="0"/>
        <v>16</v>
      </c>
      <c r="H48" s="69">
        <f t="shared" si="0"/>
        <v>33</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112</v>
      </c>
      <c r="D53" s="60">
        <v>55</v>
      </c>
      <c r="E53" s="60">
        <v>32</v>
      </c>
      <c r="F53" s="60">
        <v>32</v>
      </c>
      <c r="G53" s="60">
        <v>0</v>
      </c>
      <c r="H53" s="61">
        <v>13</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16</v>
      </c>
      <c r="H54" s="64">
        <v>20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112</v>
      </c>
      <c r="D55" s="68">
        <f t="shared" ref="D55:M55" si="1">+SUM(D53:D54)</f>
        <v>55</v>
      </c>
      <c r="E55" s="68">
        <f t="shared" si="1"/>
        <v>32</v>
      </c>
      <c r="F55" s="68">
        <f t="shared" si="1"/>
        <v>32</v>
      </c>
      <c r="G55" s="68">
        <f t="shared" si="1"/>
        <v>16</v>
      </c>
      <c r="H55" s="69">
        <f t="shared" si="1"/>
        <v>33</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39</v>
      </c>
      <c r="D60" s="73">
        <v>48</v>
      </c>
      <c r="E60" s="73">
        <v>3</v>
      </c>
      <c r="F60" s="73">
        <v>4</v>
      </c>
      <c r="G60" s="73">
        <v>0</v>
      </c>
      <c r="H60" s="74">
        <v>11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70</v>
      </c>
      <c r="D61" s="77">
        <v>0</v>
      </c>
      <c r="E61" s="77">
        <v>22</v>
      </c>
      <c r="F61" s="77">
        <v>11</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3</v>
      </c>
      <c r="D62" s="77">
        <v>7</v>
      </c>
      <c r="E62" s="77">
        <v>7</v>
      </c>
      <c r="F62" s="77">
        <v>17</v>
      </c>
      <c r="G62" s="77">
        <v>0</v>
      </c>
      <c r="H62" s="78">
        <v>2</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16</v>
      </c>
      <c r="H63" s="78">
        <v>20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112</v>
      </c>
      <c r="D66" s="81">
        <f t="shared" ref="D66:M66" si="2">+SUM(D60:D65)</f>
        <v>55</v>
      </c>
      <c r="E66" s="81">
        <f t="shared" si="2"/>
        <v>32</v>
      </c>
      <c r="F66" s="81">
        <f t="shared" si="2"/>
        <v>32</v>
      </c>
      <c r="G66" s="81">
        <f t="shared" si="2"/>
        <v>16</v>
      </c>
      <c r="H66" s="82">
        <f t="shared" si="2"/>
        <v>33</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14</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6</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61</v>
      </c>
      <c r="D76" s="77">
        <v>49</v>
      </c>
      <c r="E76" s="77">
        <v>32</v>
      </c>
      <c r="F76" s="77">
        <v>32</v>
      </c>
      <c r="G76" s="77">
        <v>16</v>
      </c>
      <c r="H76" s="78">
        <v>33</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37</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112</v>
      </c>
      <c r="D80" s="81">
        <f t="shared" ref="D80:M80" si="3">+SUM(D71:D79)</f>
        <v>55</v>
      </c>
      <c r="E80" s="81">
        <f t="shared" si="3"/>
        <v>32</v>
      </c>
      <c r="F80" s="81">
        <f t="shared" si="3"/>
        <v>32</v>
      </c>
      <c r="G80" s="81">
        <f t="shared" si="3"/>
        <v>16</v>
      </c>
      <c r="H80" s="82">
        <f t="shared" si="3"/>
        <v>33</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1</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32</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33</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73</v>
      </c>
      <c r="D102" s="102">
        <v>0</v>
      </c>
      <c r="E102" s="102">
        <v>0</v>
      </c>
      <c r="F102" s="102">
        <v>0</v>
      </c>
      <c r="G102" s="102">
        <v>0</v>
      </c>
      <c r="H102" s="103">
        <v>1</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39</v>
      </c>
      <c r="D103" s="77">
        <v>55</v>
      </c>
      <c r="E103" s="77">
        <v>32</v>
      </c>
      <c r="F103" s="77">
        <v>31</v>
      </c>
      <c r="G103" s="77">
        <v>16</v>
      </c>
      <c r="H103" s="78">
        <v>32</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1</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112</v>
      </c>
      <c r="D107" s="81">
        <f t="shared" ref="D107:M107" si="5">+SUM(D102:D106)</f>
        <v>55</v>
      </c>
      <c r="E107" s="81">
        <f t="shared" si="5"/>
        <v>32</v>
      </c>
      <c r="F107" s="81">
        <f t="shared" si="5"/>
        <v>32</v>
      </c>
      <c r="G107" s="81">
        <f t="shared" si="5"/>
        <v>16</v>
      </c>
      <c r="H107" s="82">
        <f t="shared" si="5"/>
        <v>33</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20</v>
      </c>
      <c r="D113" s="108">
        <v>7</v>
      </c>
      <c r="E113" s="108">
        <v>4</v>
      </c>
      <c r="F113" s="108">
        <v>3</v>
      </c>
      <c r="G113" s="108">
        <v>6</v>
      </c>
      <c r="H113" s="109">
        <v>9</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92</v>
      </c>
      <c r="D114" s="77">
        <v>48</v>
      </c>
      <c r="E114" s="77">
        <v>28</v>
      </c>
      <c r="F114" s="77">
        <v>29</v>
      </c>
      <c r="G114" s="77">
        <v>10</v>
      </c>
      <c r="H114" s="78">
        <v>24</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112</v>
      </c>
      <c r="D116" s="81">
        <f t="shared" si="6"/>
        <v>55</v>
      </c>
      <c r="E116" s="81">
        <f t="shared" si="6"/>
        <v>32</v>
      </c>
      <c r="F116" s="81">
        <f t="shared" si="6"/>
        <v>32</v>
      </c>
      <c r="G116" s="81">
        <f t="shared" si="6"/>
        <v>16</v>
      </c>
      <c r="H116" s="82">
        <f t="shared" si="6"/>
        <v>33</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23</v>
      </c>
      <c r="F133" s="77">
        <v>5</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7</v>
      </c>
      <c r="F134" s="77">
        <v>9</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30</v>
      </c>
      <c r="F138" s="81">
        <f t="shared" si="10"/>
        <v>15</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18</v>
      </c>
      <c r="F144" s="102">
        <v>9</v>
      </c>
      <c r="G144" s="103">
        <v>1</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13</v>
      </c>
      <c r="D145" s="77">
        <v>23</v>
      </c>
      <c r="E145" s="77">
        <v>1</v>
      </c>
      <c r="F145" s="77">
        <v>10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3</v>
      </c>
      <c r="G146" s="78">
        <v>0</v>
      </c>
      <c r="H146" s="78">
        <v>0</v>
      </c>
      <c r="I146" s="79">
        <v>2</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13</v>
      </c>
      <c r="D150" s="81">
        <f t="shared" ref="D150:I150" si="12">+SUM(D144:D149)</f>
        <v>23</v>
      </c>
      <c r="E150" s="81">
        <f t="shared" si="12"/>
        <v>20</v>
      </c>
      <c r="F150" s="81">
        <f t="shared" si="12"/>
        <v>22</v>
      </c>
      <c r="G150" s="82">
        <f t="shared" si="12"/>
        <v>1</v>
      </c>
      <c r="H150" s="82">
        <f t="shared" si="12"/>
        <v>0</v>
      </c>
      <c r="I150" s="83">
        <f t="shared" si="12"/>
        <v>2</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jCM6RYhrOR8hFVWUGux9Sh4+G1zBG3m1RKRwG8zODLVfPwwDL/SgdOhCo0FJcy3vwk4tSoenizjQIIPrgGiLng==" saltValue="BVBSEKVVisF4r6JlXDP+o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2025-08-08T01:59:13Z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