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768689D-5892-4A0E-AF19-1FFDDE41A07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<sst xmlns="http://schemas.openxmlformats.org/spreadsheetml/2006/main" count="22315" uniqueCount="444">
  <si>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</si>
  <si>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</si>
  <si>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</si>
  <si>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</si>
  <si>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</si>
  <si>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</si>
  <si>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</si>
  <si>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</si>
  <si>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</si>
  <si>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</si>
  <si>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</si>
  <si>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</si>
  <si>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</si>
  <si>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</si>
  <si>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</si>
  <si>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</si>
  <si>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</si>
  <si>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</si>
  <si>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</si>
  <si>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</si>
  <si>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</si>
  <si>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</si>
  <si>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</si>
  <si>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</si>
  <si>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</si>
  <si>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</si>
  <si>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</si>
  <si>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</si>
  <si>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</si>
  <si>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</si>
  <si>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</si>
  <si>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</si>
  <si>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</si>
  <si>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</si>
  <si>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</si>
  <si>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</si>
  <si>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</si>
  <si>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</si>
  <si>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</si>
  <si>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</si>
  <si>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</si>
  <si>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</si>
  <si>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</si>
  <si>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</si>
  <si>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</si>
  <si>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</si>
  <si>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</si>
  <si>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</si>
  <si>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</si>
  <si>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</si>
  <si>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</si>
  <si>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</si>
  <si>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</si>
  <si>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</si>
  <si>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</si>
  <si>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</si>
  <si>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</si>
  <si>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</si>
  <si>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</si>
  <si>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</si>
  <si>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</si>
  <si>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</si>
  <si>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</si>
  <si>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</si>
  <si>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</si>
  <si>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</si>
  <si>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</si>
  <si>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</si>
  <si>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</si>
  <si>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</si>
  <si>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</si>
  <si>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</si>
  <si>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</si>
  <si>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</si>
  <si>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</si>
  <si>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</si>
  <si>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</si>
  <si>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</si>
  <si>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</si>
  <si>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</si>
  <si>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</si>
  <si>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</si>
  <si>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</si>
  <si>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</si>
  <si>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</si>
  <si>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</si>
  <si>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</si>
  <si>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</si>
  <si>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</si>
  <si>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</si>
  <si>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</si>
  <si>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</si>
  <si>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</si>
  <si>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</si>
  <si>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</si>
  <si>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</si>
  <si>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</si>
  <si>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</si>
  <si>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</si>
  <si>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</si>
  <si>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</si>
  <si>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</si>
  <si>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</si>
  <si>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</si>
  <si>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</si>
  <si>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</si>
  <si>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</si>
  <si>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</si>
  <si>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</si>
  <si>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</si>
  <si>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</si>
  <si>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</si>
  <si>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</si>
  <si>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</si>
  <si>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</si>
  <si>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</si>
  <si>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</si>
  <si>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</si>
  <si>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</si>
  <si>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</si>
  <si>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</si>
  <si>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</si>
  <si>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</si>
  <si>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</si>
  <si>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</si>
  <si>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</si>
  <si>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</si>
  <si>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</si>
  <si>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</si>
  <si>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</si>
  <si>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</si>
  <si>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</si>
  <si>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</si>
  <si>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</si>
  <si>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</si>
  <si>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</si>
  <si>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</si>
  <si>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</si>
  <si>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</si>
  <si>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</si>
  <si>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</si>
  <si>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</si>
  <si>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</si>
  <si>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</si>
  <si>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</si>
  <si>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</si>
  <si>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</si>
  <si>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</si>
  <si>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</si>
  <si>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</si>
  <si>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</si>
  <si>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</si>
  <si>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</si>
  <si>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</si>
  <si>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</si>
  <si>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</si>
  <si>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</si>
  <si>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</si>
  <si>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</si>
  <si>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</si>
  <si>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</si>
  <si>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</si>
  <si>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</si>
  <si>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</si>
  <si>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</si>
  <si>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</si>
  <si>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</si>
  <si>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</si>
  <si>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</si>
  <si>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</si>
  <si>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</si>
  <si>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</si>
  <si>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</si>
  <si>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</si>
  <si>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</si>
  <si>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</si>
  <si>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</si>
  <si>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</si>
  <si>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</si>
  <si>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</si>
  <si>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</si>
  <si>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</si>
  <si>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</si>
  <si>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</si>
  <si>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</si>
  <si>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</si>
  <si>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</si>
  <si>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</si>
  <si>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</si>
  <si>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</si>
  <si>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</si>
  <si>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</si>
  <si>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</si>
  <si>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</si>
  <si>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</si>
  <si>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</si>
  <si>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</si>
  <si>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</si>
  <si>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</si>
  <si>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</si>
  <si>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</si>
  <si>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</si>
  <si>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</si>
  <si>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</si>
  <si>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</si>
  <si>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</si>
  <si>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</si>
  <si>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</si>
  <si>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</si>
  <si>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</si>
  <si>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</si>
  <si>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</si>
  <si>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</si>
  <si>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</si>
  <si>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</si>
  <si>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</si>
  <si>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</si>
  <si>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</si>
  <si>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</si>
  <si>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</si>
  <si>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</si>
  <si>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</si>
  <si>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</si>
  <si>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</si>
  <si>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</si>
  <si>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</si>
  <si>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</si>
  <si>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</si>
  <si>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</si>
  <si>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</si>
  <si>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</si>
  <si>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</si>
  <si>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</si>
  <si>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</si>
  <si>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</si>
  <si>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</si>
  <si>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</si>
  <si>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</si>
  <si>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</si>
  <si>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</si>
  <si>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</si>
  <si>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</si>
  <si>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</si>
  <si>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</si>
  <si>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</si>
  <si>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</si>
  <si>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</si>
  <si>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</si>
  <si>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</si>
  <si>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</si>
  <si>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</si>
  <si>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</si>
  <si>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</si>
  <si>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</si>
  <si>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</si>
  <si>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</si>
  <si>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</si>
  <si>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</si>
  <si>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</si>
  <si>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</si>
  <si>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</si>
  <si>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</si>
  <si>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</si>
  <si>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</si>
  <si>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</si>
  <si>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</si>
  <si>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</si>
  <si>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</si>
  <si>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</si>
  <si>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</si>
  <si>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</si>
  <si>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</si>
  <si>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</si>
  <si>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</si>
  <si>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</si>
  <si>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</si>
  <si>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</si>
  <si>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</si>
  <si>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</si>
  <si>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</si>
  <si>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</si>
  <si>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</si>
  <si>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</si>
  <si>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</si>
  <si>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</si>
  <si>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</si>
  <si>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</si>
  <si>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</si>
  <si>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</si>
  <si>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</si>
  <si>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</si>
  <si>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</si>
  <si>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</si>
  <si>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</si>
  <si>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</si>
  <si>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</si>
  <si>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</si>
  <si>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</si>
  <si>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</si>
  <si>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</si>
  <si>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</si>
  <si>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</si>
  <si>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</si>
  <si>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</si>
  <si>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</si>
  <si>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</si>
  <si>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</si>
  <si>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</si>
  <si>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</si>
  <si>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</si>
  <si>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</si>
  <si>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</si>
  <si>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</si>
  <si>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</si>
  <si>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</si>
  <si>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</si>
  <si>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</si>
  <si>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</si>
  <si>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</si>
  <si>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</si>
  <si>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</si>
  <si>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</si>
  <si>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</si>
  <si>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</si>
  <si>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</si>
  <si>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</si>
  <si>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</si>
  <si>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</si>
  <si>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</si>
  <si>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</si>
  <si>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</si>
  <si>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</si>
  <si>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</si>
  <si>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</si>
  <si>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</si>
  <si>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</si>
  <si>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</si>
  <si>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</si>
  <si>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</si>
  <si>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</si>
  <si>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</si>
  <si>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</si>
  <si>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</si>
  <si>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</si>
  <si>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</si>
  <si>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</si>
  <si>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</si>
  <si>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</si>
  <si>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</si>
  <si>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</si>
  <si>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</si>
  <si>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</si>
  <si>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</si>
  <si>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</si>
  <si>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</si>
  <si>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</si>
  <si>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</si>
  <si>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</si>
  <si>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</si>
  <si>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</si>
  <si>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</si>
  <si>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</si>
  <si>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</si>
  <si>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</si>
  <si>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</si>
  <si>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</si>
  <si>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</si>
  <si>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</si>
  <si>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</si>
  <si>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</si>
  <si>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</si>
  <si>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</si>
  <si>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</si>
  <si>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</si>
  <si>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</si>
  <si>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</si>
  <si>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</si>
  <si>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</si>
  <si>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</si>
  <si>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</si>
  <si>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</si>
  <si>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</si>
  <si>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</si>
  <si>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</si>
  <si>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</si>
  <si>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</si>
  <si>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</si>
  <si>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</si>
  <si>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</si>
  <si>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</si>
  <si>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</si>
  <si>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</si>
  <si>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</si>
  <si>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</si>
  <si>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</si>
  <si>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</si>
  <si>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</si>
  <si>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</si>
  <si>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</si>
  <si>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</si>
  <si>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</si>
  <si>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</si>
  <si>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</si>
  <si>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</si>
  <si>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</si>
  <si>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</si>
  <si>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</si>
  <si>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</si>
  <si>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</si>
  <si>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</si>
  <si>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</si>
  <si>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</si>
  <si>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</si>
  <si>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</si>
  <si>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</si>
  <si>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</si>
  <si>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</si>
  <si>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</si>
  <si>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</si>
  <si>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</si>
  <si>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</si>
  <si>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</si>
  <si>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</si>
  <si>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</si>
  <si>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</si>
  <si>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</si>
  <si>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</si>
  <si>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</si>
  <si>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</si>
  <si>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</si>
  <si>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</si>
  <si>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</si>
  <si>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</si>
  <si>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</si>
  <si>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</si>
  <si>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</si>
  <si>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</si>
  <si>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</si>
  <si>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</si>
  <si>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</si>
  <si>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</si>
  <si>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</si>
  <si>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CHIRIGUANÁ</t>
  </si>
  <si>
    <t>CESAR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</si>
</sst>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CHIRIGUANÁ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20</v>
      </c>
      <c r="C10" s="138" t="s">
        <v>443</v>
      </c>
      <c r="D10" s="138">
        <v>20178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20</v>
      </c>
      <c r="B12" s="140"/>
      <c r="C12" s="139" t="str">
        <f>+C10</f>
        <v>CESAR</v>
      </c>
      <c r="D12" s="141"/>
      <c r="E12" s="139">
        <f>+D10</f>
        <v>20178</v>
      </c>
      <c r="F12" s="141"/>
      <c r="G12" s="139" t="str">
        <f>+A10</f>
        <v>CHIRIGUANÁ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CHIRIGUANÁ</v>
      </c>
      <c r="H17" s="209" t="str">
        <f>+C12</f>
        <v>CESAR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47514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46087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1427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0.37021833780505436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0.45400000000000001</v>
      </c>
      <c r="H24" s="16">
        <f>+N40</f>
        <v>0.49412293179606198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3.9184952978056425E-4</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0.29810651001726618</v>
      </c>
      <c r="D31" s="29">
        <v>0.30499493046123238</v>
      </c>
      <c r="E31" s="29">
        <v>0.31142436594202899</v>
      </c>
      <c r="F31" s="29">
        <v>0.32761417461509229</v>
      </c>
      <c r="G31" s="29">
        <v>0.32598023761698447</v>
      </c>
      <c r="H31" s="30">
        <v>0.31588245992361452</v>
      </c>
      <c r="I31" s="30">
        <v>0.32875288390842483</v>
      </c>
      <c r="J31" s="31">
        <v>0.32918497637011856</v>
      </c>
      <c r="K31" s="31">
        <v>0.3498584728153275</v>
      </c>
      <c r="L31" s="31">
        <v>0.34903933385173663</v>
      </c>
      <c r="M31" s="32">
        <v>0.37021833780505436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328</v>
      </c>
      <c r="D39" s="39">
        <v>135</v>
      </c>
      <c r="E39" s="40">
        <v>0.41158536585365851</v>
      </c>
      <c r="F39" s="38">
        <v>298</v>
      </c>
      <c r="G39" s="39">
        <v>85</v>
      </c>
      <c r="H39" s="40">
        <v>0.28523489932885904</v>
      </c>
      <c r="I39" s="38">
        <v>281</v>
      </c>
      <c r="J39" s="39">
        <v>116</v>
      </c>
      <c r="K39" s="40">
        <v>0.41281138790035588</v>
      </c>
      <c r="L39" s="41">
        <v>335</v>
      </c>
      <c r="M39" s="42">
        <v>152</v>
      </c>
      <c r="N39" s="43">
        <v>0.45400000000000001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11968</v>
      </c>
      <c r="D40" s="45">
        <v>4687</v>
      </c>
      <c r="E40" s="46">
        <v>0.39162767379679142</v>
      </c>
      <c r="F40" s="44">
        <v>12683</v>
      </c>
      <c r="G40" s="45">
        <v>5084</v>
      </c>
      <c r="H40" s="46">
        <v>0.4008515335488449</v>
      </c>
      <c r="I40" s="44">
        <v>12318</v>
      </c>
      <c r="J40" s="45">
        <v>5648</v>
      </c>
      <c r="K40" s="46">
        <v>0.4585159928559831</v>
      </c>
      <c r="L40" s="47">
        <v>13357</v>
      </c>
      <c r="M40" s="45">
        <v>6600</v>
      </c>
      <c r="N40" s="46">
        <v>0.49412293179606198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v>
      </c>
      <c r="D145" s="77">
        <v>1</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7</v>
      </c>
      <c r="G146" s="78">
        <v>1</v>
      </c>
      <c r="H146" s="78">
        <v>0</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v>
      </c>
      <c r="D150" s="81">
        <f t="shared" ref="D150:I150" si="12">+SUM(D144:D149)</f>
        <v>1</v>
      </c>
      <c r="E150" s="81">
        <f t="shared" si="12"/>
        <v>3</v>
      </c>
      <c r="F150" s="81">
        <f t="shared" si="12"/>
        <v>7</v>
      </c>
      <c r="G150" s="82">
        <f t="shared" si="12"/>
        <v>1</v>
      </c>
      <c r="H150" s="82">
        <f t="shared" si="12"/>
        <v>0</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nieM2hKwl5elcg8OQg9Fm0fnv5zaREL+CJ8XM8M84T5UijvPZNZa86Y257LKk3MabPQylwWA8lNjWYchcPx4ww==" saltValue="UxXWFMaxsapBnyReGMw5F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2025-08-08T01:54:00Z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