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0ADEEA1-5324-47A6-B5A1-E6A01CE485B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<sst xmlns="http://schemas.openxmlformats.org/spreadsheetml/2006/main" count="22315" uniqueCount="444">
  <si>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</si>
  <si>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</si>
  <si>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</si>
  <si>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</si>
  <si>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</si>
  <si>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</si>
  <si>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</si>
  <si>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</si>
  <si>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</si>
  <si>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</si>
  <si>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</si>
  <si>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</si>
  <si>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</si>
  <si>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</si>
  <si>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</si>
  <si>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</si>
  <si>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</si>
  <si>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</si>
  <si>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</si>
  <si>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</si>
  <si>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</si>
  <si>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</si>
  <si>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</si>
  <si>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</si>
  <si>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</si>
  <si>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</si>
  <si>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</si>
  <si>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</si>
  <si>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</si>
  <si>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</si>
  <si>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</si>
  <si>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</si>
  <si>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</si>
  <si>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</si>
  <si>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</si>
  <si>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</si>
  <si>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</si>
  <si>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</si>
  <si>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</si>
  <si>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</si>
  <si>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</si>
  <si>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</si>
  <si>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</si>
  <si>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</si>
  <si>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</si>
  <si>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</si>
  <si>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</si>
  <si>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</si>
  <si>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</si>
  <si>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</si>
  <si>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</si>
  <si>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</si>
  <si>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</si>
  <si>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</si>
  <si>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</si>
  <si>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</si>
  <si>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</si>
  <si>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</si>
  <si>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</si>
  <si>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</si>
  <si>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</si>
  <si>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</si>
  <si>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</si>
  <si>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</si>
  <si>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</si>
  <si>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</si>
  <si>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</si>
  <si>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</si>
  <si>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</si>
  <si>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</si>
  <si>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</si>
  <si>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</si>
  <si>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</si>
  <si>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</si>
  <si>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</si>
  <si>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</si>
  <si>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</si>
  <si>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</si>
  <si>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</si>
  <si>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</si>
  <si>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</si>
  <si>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</si>
  <si>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</si>
  <si>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</si>
  <si>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</si>
  <si>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</si>
  <si>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</si>
  <si>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</si>
  <si>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</si>
  <si>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</si>
  <si>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</si>
  <si>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</si>
  <si>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</si>
  <si>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</si>
  <si>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</si>
  <si>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</si>
  <si>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</si>
  <si>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</si>
  <si>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</si>
  <si>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</si>
  <si>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</si>
  <si>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</si>
  <si>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</si>
  <si>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</si>
  <si>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</si>
  <si>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</si>
  <si>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</si>
  <si>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</si>
  <si>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</si>
  <si>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</si>
  <si>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</si>
  <si>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</si>
  <si>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</si>
  <si>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</si>
  <si>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</si>
  <si>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</si>
  <si>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</si>
  <si>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</si>
  <si>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</si>
  <si>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</si>
  <si>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</si>
  <si>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</si>
  <si>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</si>
  <si>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</si>
  <si>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</si>
  <si>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</si>
  <si>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</si>
  <si>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</si>
  <si>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</si>
  <si>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</si>
  <si>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</si>
  <si>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</si>
  <si>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</si>
  <si>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</si>
  <si>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</si>
  <si>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</si>
  <si>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</si>
  <si>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</si>
  <si>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</si>
  <si>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</si>
  <si>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</si>
  <si>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</si>
  <si>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</si>
  <si>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</si>
  <si>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</si>
  <si>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</si>
  <si>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</si>
  <si>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</si>
  <si>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</si>
  <si>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</si>
  <si>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</si>
  <si>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</si>
  <si>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</si>
  <si>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</si>
  <si>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</si>
  <si>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</si>
  <si>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</si>
  <si>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</si>
  <si>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</si>
  <si>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</si>
  <si>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</si>
  <si>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</si>
  <si>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</si>
  <si>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</si>
  <si>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</si>
  <si>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</si>
  <si>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</si>
  <si>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</si>
  <si>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</si>
  <si>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</si>
  <si>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</si>
  <si>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</si>
  <si>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</si>
  <si>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</si>
  <si>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</si>
  <si>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</si>
  <si>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</si>
  <si>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</si>
  <si>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</si>
  <si>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</si>
  <si>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</si>
  <si>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</si>
  <si>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</si>
  <si>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</si>
  <si>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</si>
  <si>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</si>
  <si>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</si>
  <si>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</si>
  <si>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</si>
  <si>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</si>
  <si>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</si>
  <si>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</si>
  <si>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</si>
  <si>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</si>
  <si>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</si>
  <si>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</si>
  <si>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</si>
  <si>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</si>
  <si>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</si>
  <si>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</si>
  <si>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</si>
  <si>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</si>
  <si>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</si>
  <si>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</si>
  <si>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</si>
  <si>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</si>
  <si>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</si>
  <si>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</si>
  <si>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</si>
  <si>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</si>
  <si>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</si>
  <si>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</si>
  <si>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</si>
  <si>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</si>
  <si>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</si>
  <si>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</si>
  <si>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</si>
  <si>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</si>
  <si>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</si>
  <si>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</si>
  <si>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</si>
  <si>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</si>
  <si>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</si>
  <si>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</si>
  <si>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</si>
  <si>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</si>
  <si>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</si>
  <si>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</si>
  <si>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</si>
  <si>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</si>
  <si>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</si>
  <si>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</si>
  <si>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</si>
  <si>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</si>
  <si>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</si>
  <si>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</si>
  <si>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</si>
  <si>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</si>
  <si>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</si>
  <si>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</si>
  <si>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</si>
  <si>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</si>
  <si>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</si>
  <si>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</si>
  <si>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</si>
  <si>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</si>
  <si>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</si>
  <si>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</si>
  <si>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</si>
  <si>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</si>
  <si>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</si>
  <si>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</si>
  <si>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</si>
  <si>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</si>
  <si>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</si>
  <si>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</si>
  <si>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</si>
  <si>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</si>
  <si>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</si>
  <si>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</si>
  <si>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</si>
  <si>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</si>
  <si>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</si>
  <si>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</si>
  <si>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</si>
  <si>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</si>
  <si>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</si>
  <si>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</si>
  <si>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</si>
  <si>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</si>
  <si>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</si>
  <si>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</si>
  <si>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</si>
  <si>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</si>
  <si>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</si>
  <si>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</si>
  <si>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</si>
  <si>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</si>
  <si>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</si>
  <si>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</si>
  <si>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</si>
  <si>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</si>
  <si>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</si>
  <si>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</si>
  <si>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</si>
  <si>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</si>
  <si>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</si>
  <si>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</si>
  <si>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</si>
  <si>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</si>
  <si>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</si>
  <si>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</si>
  <si>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</si>
  <si>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</si>
  <si>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</si>
  <si>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</si>
  <si>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</si>
  <si>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</si>
  <si>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</si>
  <si>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</si>
  <si>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</si>
  <si>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</si>
  <si>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</si>
  <si>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</si>
  <si>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</si>
  <si>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</si>
  <si>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</si>
  <si>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</si>
  <si>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</si>
  <si>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</si>
  <si>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</si>
  <si>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</si>
  <si>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</si>
  <si>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</si>
  <si>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</si>
  <si>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</si>
  <si>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</si>
  <si>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</si>
  <si>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</si>
  <si>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</si>
  <si>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</si>
  <si>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</si>
  <si>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</si>
  <si>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</si>
  <si>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</si>
  <si>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</si>
  <si>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</si>
  <si>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</si>
  <si>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</si>
  <si>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</si>
  <si>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</si>
  <si>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</si>
  <si>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</si>
  <si>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</si>
  <si>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</si>
  <si>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</si>
  <si>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</si>
  <si>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</si>
  <si>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</si>
  <si>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</si>
  <si>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</si>
  <si>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</si>
  <si>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</si>
  <si>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</si>
  <si>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</si>
  <si>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</si>
  <si>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</si>
  <si>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</si>
  <si>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</si>
  <si>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</si>
  <si>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</si>
  <si>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</si>
  <si>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</si>
  <si>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</si>
  <si>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</si>
  <si>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</si>
  <si>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</si>
  <si>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</si>
  <si>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</si>
  <si>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</si>
  <si>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</si>
  <si>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</si>
  <si>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</si>
  <si>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</si>
  <si>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</si>
  <si>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</si>
  <si>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</si>
  <si>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</si>
  <si>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</si>
  <si>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</si>
  <si>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</si>
  <si>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</si>
  <si>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</si>
  <si>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</si>
  <si>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</si>
  <si>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</si>
  <si>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</si>
  <si>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</si>
  <si>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</si>
  <si>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</si>
  <si>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</si>
  <si>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</si>
  <si>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</si>
  <si>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</si>
  <si>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</si>
  <si>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</si>
  <si>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</si>
  <si>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</si>
  <si>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</si>
  <si>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</si>
  <si>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</si>
  <si>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</si>
  <si>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</si>
  <si>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</si>
  <si>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</si>
  <si>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</si>
  <si>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</si>
  <si>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</si>
  <si>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</si>
  <si>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</si>
  <si>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</si>
  <si>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</si>
  <si>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</si>
  <si>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</si>
  <si>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</si>
  <si>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</si>
  <si>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</si>
  <si>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</si>
  <si>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</si>
  <si>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</si>
  <si>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</si>
  <si>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</si>
  <si>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</si>
  <si>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</si>
  <si>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</si>
  <si>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</si>
  <si>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</si>
  <si>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</si>
  <si>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</si>
  <si>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</si>
  <si>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</si>
  <si>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</si>
  <si>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</si>
  <si>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</si>
  <si>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</si>
  <si>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</si>
  <si>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</si>
  <si>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</si>
  <si>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</si>
  <si>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</si>
  <si>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</si>
  <si>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</si>
  <si>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</si>
  <si>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</si>
  <si>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</si>
  <si>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</si>
  <si>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</si>
  <si>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</si>
  <si>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</si>
  <si>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</si>
  <si>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</si>
  <si>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</si>
  <si>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EL CARMEN</t>
  </si>
  <si>
    <t>NORTE DE 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</si>
</sst>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EL CARMEN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54</v>
      </c>
      <c r="C10" s="138" t="s">
        <v>443</v>
      </c>
      <c r="D10" s="138">
        <v>54245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54</v>
      </c>
      <c r="B12" s="140"/>
      <c r="C12" s="139" t="str">
        <f>+C10</f>
        <v>NORTE DE SANTANDER</v>
      </c>
      <c r="D12" s="141"/>
      <c r="E12" s="139">
        <f>+D10</f>
        <v>54245</v>
      </c>
      <c r="F12" s="141"/>
      <c r="G12" s="139" t="str">
        <f>+A10</f>
        <v>EL CARMEN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EL CARMEN</v>
      </c>
      <c r="H17" s="209" t="str">
        <f>+C12</f>
        <v>NORTE DE 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70140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67269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2871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0.48972772277227722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0.64700000000000002</v>
      </c>
      <c r="H24" s="16">
        <f>+N40</f>
        <v>0.50417827298050144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1.6435986159169549E-2</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0.48390811704873937</v>
      </c>
      <c r="D31" s="29">
        <v>0.5074833702882483</v>
      </c>
      <c r="E31" s="29">
        <v>0.52518944763276654</v>
      </c>
      <c r="F31" s="29">
        <v>0.52920030464584922</v>
      </c>
      <c r="G31" s="29">
        <v>0.51165397520494404</v>
      </c>
      <c r="H31" s="30">
        <v>0.48226560749419939</v>
      </c>
      <c r="I31" s="30">
        <v>0.49755947439237352</v>
      </c>
      <c r="J31" s="31">
        <v>0.49200761112021724</v>
      </c>
      <c r="K31" s="31">
        <v>0.48789105525913001</v>
      </c>
      <c r="L31" s="31">
        <v>0.47302743034278916</v>
      </c>
      <c r="M31" s="32">
        <v>0.48972772277227722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80</v>
      </c>
      <c r="D39" s="39">
        <v>26</v>
      </c>
      <c r="E39" s="40">
        <v>0.32500000000000001</v>
      </c>
      <c r="F39" s="38">
        <v>65</v>
      </c>
      <c r="G39" s="39">
        <v>24</v>
      </c>
      <c r="H39" s="40">
        <v>0.36923076923076925</v>
      </c>
      <c r="I39" s="38">
        <v>75</v>
      </c>
      <c r="J39" s="39">
        <v>30</v>
      </c>
      <c r="K39" s="40">
        <v>0.4</v>
      </c>
      <c r="L39" s="41">
        <v>51</v>
      </c>
      <c r="M39" s="42">
        <v>33</v>
      </c>
      <c r="N39" s="43">
        <v>0.64700000000000002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13560</v>
      </c>
      <c r="D40" s="45">
        <v>5767</v>
      </c>
      <c r="E40" s="46">
        <v>0.42529498525073745</v>
      </c>
      <c r="F40" s="44">
        <v>15204</v>
      </c>
      <c r="G40" s="45">
        <v>6829</v>
      </c>
      <c r="H40" s="46">
        <v>0.44915811628518809</v>
      </c>
      <c r="I40" s="44">
        <v>15287</v>
      </c>
      <c r="J40" s="45">
        <v>7001</v>
      </c>
      <c r="K40" s="46">
        <v>0.45797082488388829</v>
      </c>
      <c r="L40" s="47">
        <v>16873</v>
      </c>
      <c r="M40" s="45">
        <v>8507</v>
      </c>
      <c r="N40" s="46">
        <v>0.50417827298050144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19</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19</v>
      </c>
      <c r="D48" s="68">
        <f t="shared" ref="D48:L48" si="0">+SUM(D46:D47)</f>
        <v>20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19</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20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19</v>
      </c>
      <c r="D55" s="68">
        <f t="shared" ref="D55:M55" si="1">+SUM(D53:D54)</f>
        <v>20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19</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20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19</v>
      </c>
      <c r="D66" s="81">
        <f t="shared" ref="D66:M66" si="2">+SUM(D60:D65)</f>
        <v>20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19</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20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19</v>
      </c>
      <c r="D80" s="81">
        <f t="shared" ref="D80:M80" si="3">+SUM(D71:D79)</f>
        <v>20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19</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19</v>
      </c>
      <c r="D107" s="81">
        <f t="shared" ref="D107:M107" si="5">+SUM(D102:D106)</f>
        <v>20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4</v>
      </c>
      <c r="D113" s="108">
        <v>6</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15</v>
      </c>
      <c r="D114" s="77">
        <v>14</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19</v>
      </c>
      <c r="D116" s="81">
        <f t="shared" si="6"/>
        <v>20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23</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4</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23</v>
      </c>
      <c r="D150" s="81">
        <f t="shared" ref="D150:I150" si="12">+SUM(D144:D149)</f>
        <v>0</v>
      </c>
      <c r="E150" s="81">
        <f t="shared" si="12"/>
        <v>5</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17LoAAfUoSX1t4vgl6jGfqTjcBi+ZL/jz+F0QhomU1nqoaIHdfRjsjs6sqeadlFN2XBMq22Rs4Bk6OPjUZuAhw==" saltValue="0saETg8g1+F9Rc1z5d0y1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2025-08-08T02:00:41Z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