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D39914C-2D7D-4851-8796-997E500715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<sst xmlns="http://schemas.openxmlformats.org/spreadsheetml/2006/main" count="22315" uniqueCount="444">
  <si>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</si>
  <si>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</si>
  <si>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</si>
  <si>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</si>
  <si>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</si>
  <si>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</si>
  <si>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</si>
  <si>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</si>
  <si>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</si>
  <si>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</si>
  <si>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</si>
  <si>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</si>
  <si>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</si>
  <si>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</si>
  <si>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</si>
  <si>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</si>
  <si>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</si>
  <si>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</si>
  <si>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</si>
  <si>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</si>
  <si>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</si>
  <si>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</si>
  <si>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</si>
  <si>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</si>
  <si>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</si>
  <si>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</si>
  <si>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</si>
  <si>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</si>
  <si>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</si>
  <si>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</si>
  <si>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</si>
  <si>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</si>
  <si>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</si>
  <si>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</si>
  <si>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</si>
  <si>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</si>
  <si>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</si>
  <si>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</si>
  <si>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</si>
  <si>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</si>
  <si>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</si>
  <si>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</si>
  <si>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</si>
  <si>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</si>
  <si>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</si>
  <si>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</si>
  <si>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</si>
  <si>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</si>
  <si>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</si>
  <si>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</si>
  <si>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</si>
  <si>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</si>
  <si>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</si>
  <si>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</si>
  <si>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</si>
  <si>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</si>
  <si>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</si>
  <si>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</si>
  <si>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</si>
  <si>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</si>
  <si>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</si>
  <si>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</si>
  <si>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</si>
  <si>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</si>
  <si>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</si>
  <si>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</si>
  <si>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</si>
  <si>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</si>
  <si>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</si>
  <si>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</si>
  <si>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</si>
  <si>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</si>
  <si>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</si>
  <si>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</si>
  <si>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</si>
  <si>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</si>
  <si>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</si>
  <si>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</si>
  <si>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</si>
  <si>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</si>
  <si>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</si>
  <si>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</si>
  <si>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</si>
  <si>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</si>
  <si>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</si>
  <si>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</si>
  <si>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</si>
  <si>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</si>
  <si>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</si>
  <si>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</si>
  <si>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</si>
  <si>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</si>
  <si>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</si>
  <si>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</si>
  <si>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</si>
  <si>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</si>
  <si>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</si>
  <si>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</si>
  <si>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</si>
  <si>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</si>
  <si>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</si>
  <si>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</si>
  <si>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</si>
  <si>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</si>
  <si>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</si>
  <si>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</si>
  <si>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</si>
  <si>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</si>
  <si>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</si>
  <si>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</si>
  <si>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</si>
  <si>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</si>
  <si>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</si>
  <si>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</si>
  <si>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</si>
  <si>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</si>
  <si>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</si>
  <si>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</si>
  <si>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</si>
  <si>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</si>
  <si>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</si>
  <si>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</si>
  <si>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</si>
  <si>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</si>
  <si>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</si>
  <si>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</si>
  <si>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</si>
  <si>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</si>
  <si>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</si>
  <si>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</si>
  <si>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</si>
  <si>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</si>
  <si>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</si>
  <si>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</si>
  <si>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</si>
  <si>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</si>
  <si>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</si>
  <si>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</si>
  <si>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</si>
  <si>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</si>
  <si>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</si>
  <si>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</si>
  <si>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</si>
  <si>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</si>
  <si>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</si>
  <si>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</si>
  <si>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</si>
  <si>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</si>
  <si>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</si>
  <si>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</si>
  <si>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</si>
  <si>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</si>
  <si>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</si>
  <si>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</si>
  <si>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</si>
  <si>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</si>
  <si>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</si>
  <si>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</si>
  <si>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</si>
  <si>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</si>
  <si>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</si>
  <si>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</si>
  <si>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</si>
  <si>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</si>
  <si>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</si>
  <si>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</si>
  <si>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</si>
  <si>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</si>
  <si>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</si>
  <si>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</si>
  <si>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</si>
  <si>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</si>
  <si>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</si>
  <si>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</si>
  <si>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</si>
  <si>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</si>
  <si>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</si>
  <si>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</si>
  <si>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</si>
  <si>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</si>
  <si>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</si>
  <si>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</si>
  <si>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</si>
  <si>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</si>
  <si>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</si>
  <si>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</si>
  <si>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</si>
  <si>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</si>
  <si>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</si>
  <si>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</si>
  <si>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</si>
  <si>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</si>
  <si>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</si>
  <si>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</si>
  <si>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</si>
  <si>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</si>
  <si>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</si>
  <si>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</si>
  <si>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</si>
  <si>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</si>
  <si>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</si>
  <si>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</si>
  <si>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</si>
  <si>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</si>
  <si>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</si>
  <si>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</si>
  <si>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</si>
  <si>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</si>
  <si>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</si>
  <si>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</si>
  <si>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</si>
  <si>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</si>
  <si>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</si>
  <si>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</si>
  <si>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</si>
  <si>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</si>
  <si>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</si>
  <si>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</si>
  <si>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</si>
  <si>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</si>
  <si>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</si>
  <si>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</si>
  <si>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</si>
  <si>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</si>
  <si>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</si>
  <si>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</si>
  <si>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</si>
  <si>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</si>
  <si>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</si>
  <si>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</si>
  <si>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</si>
  <si>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</si>
  <si>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</si>
  <si>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</si>
  <si>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</si>
  <si>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</si>
  <si>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</si>
  <si>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</si>
  <si>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</si>
  <si>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</si>
  <si>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</si>
  <si>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</si>
  <si>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</si>
  <si>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</si>
  <si>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</si>
  <si>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</si>
  <si>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</si>
  <si>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</si>
  <si>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</si>
  <si>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</si>
  <si>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</si>
  <si>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</si>
  <si>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</si>
  <si>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</si>
  <si>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</si>
  <si>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</si>
  <si>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</si>
  <si>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</si>
  <si>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</si>
  <si>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</si>
  <si>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</si>
  <si>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</si>
  <si>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</si>
  <si>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</si>
  <si>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</si>
  <si>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</si>
  <si>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</si>
  <si>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</si>
  <si>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</si>
  <si>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</si>
  <si>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</si>
  <si>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</si>
  <si>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</si>
  <si>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</si>
  <si>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</si>
  <si>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</si>
  <si>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</si>
  <si>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</si>
  <si>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</si>
  <si>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</si>
  <si>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</si>
  <si>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</si>
  <si>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</si>
  <si>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</si>
  <si>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</si>
  <si>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</si>
  <si>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</si>
  <si>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</si>
  <si>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</si>
  <si>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</si>
  <si>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</si>
  <si>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</si>
  <si>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</si>
  <si>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</si>
  <si>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</si>
  <si>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</si>
  <si>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</si>
  <si>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</si>
  <si>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</si>
  <si>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</si>
  <si>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</si>
  <si>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</si>
  <si>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</si>
  <si>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</si>
  <si>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</si>
  <si>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</si>
  <si>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</si>
  <si>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</si>
  <si>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</si>
  <si>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</si>
  <si>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</si>
  <si>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</si>
  <si>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</si>
  <si>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</si>
  <si>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</si>
  <si>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</si>
  <si>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</si>
  <si>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</si>
  <si>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</si>
  <si>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</si>
  <si>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</si>
  <si>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</si>
  <si>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</si>
  <si>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</si>
  <si>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</si>
  <si>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</si>
  <si>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</si>
  <si>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</si>
  <si>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</si>
  <si>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</si>
  <si>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</si>
  <si>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</si>
  <si>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</si>
  <si>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</si>
  <si>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</si>
  <si>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</si>
  <si>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</si>
  <si>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</si>
  <si>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</si>
  <si>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</si>
  <si>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</si>
  <si>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</si>
  <si>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</si>
  <si>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</si>
  <si>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</si>
  <si>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</si>
  <si>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</si>
  <si>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</si>
  <si>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</si>
  <si>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</si>
  <si>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</si>
  <si>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</si>
  <si>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</si>
  <si>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</si>
  <si>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</si>
  <si>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</si>
  <si>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</si>
  <si>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</si>
  <si>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</si>
  <si>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</si>
  <si>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</si>
  <si>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</si>
  <si>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</si>
  <si>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</si>
  <si>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</si>
  <si>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</si>
  <si>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</si>
  <si>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</si>
  <si>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</si>
  <si>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</si>
  <si>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</si>
  <si>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</si>
  <si>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</si>
  <si>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</si>
  <si>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</si>
  <si>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</si>
  <si>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</si>
  <si>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</si>
  <si>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</si>
  <si>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</si>
  <si>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</si>
  <si>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</si>
  <si>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</si>
  <si>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</si>
  <si>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</si>
  <si>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</si>
  <si>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</si>
  <si>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</si>
  <si>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</si>
  <si>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</si>
  <si>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</si>
  <si>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</si>
  <si>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</si>
  <si>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</si>
  <si>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</si>
  <si>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</si>
  <si>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</si>
  <si>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</si>
  <si>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</si>
  <si>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</si>
  <si>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</si>
  <si>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</si>
  <si>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</si>
  <si>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</si>
  <si>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</si>
  <si>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</si>
  <si>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</si>
  <si>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</si>
  <si>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</si>
  <si>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</si>
  <si>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</si>
  <si>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</si>
  <si>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</si>
  <si>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</si>
  <si>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</si>
  <si>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</si>
  <si>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</si>
  <si>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</si>
  <si>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</si>
  <si>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</si>
  <si>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</si>
  <si>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</si>
  <si>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</si>
  <si>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</si>
  <si>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</si>
  <si>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</si>
  <si>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</si>
  <si>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</si>
  <si>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</si>
  <si>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</si>
  <si>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</si>
  <si>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</si>
  <si>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</si>
  <si>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</si>
  <si>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</si>
  <si>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</si>
  <si>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</si>
  <si>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</si>
  <si>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</si>
  <si>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</si>
  <si>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</si>
  <si>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</si>
  <si>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ROSAS</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</si>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</sst>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ROSAS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19622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19622</v>
      </c>
      <c r="F12" s="141"/>
      <c r="G12" s="139" t="str">
        <f>+A10</f>
        <v>ROSAS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ROSAS</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51</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39</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12</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4.4217687074829932E-2</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0.311</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3.2631578947368421E-2</v>
      </c>
      <c r="H30" s="25">
        <v>3.0785562632696391E-2</v>
      </c>
      <c r="I30" s="25">
        <v>5.9701492537313432E-2</v>
      </c>
      <c r="J30" s="26">
        <v>8.3333333333333329E-2</v>
      </c>
      <c r="K30" s="26">
        <v>6.6006600660066E-2</v>
      </c>
      <c r="L30" s="26">
        <v>4.8098434004474271E-2</v>
      </c>
      <c r="M30" s="27">
        <v>4.4217687074829932E-2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94</v>
      </c>
      <c r="D39" s="39">
        <v>20</v>
      </c>
      <c r="E39" s="40">
        <v>0.21276595744680851</v>
      </c>
      <c r="F39" s="38">
        <v>112</v>
      </c>
      <c r="G39" s="39">
        <v>25</v>
      </c>
      <c r="H39" s="40">
        <v>0.22321428571428573</v>
      </c>
      <c r="I39" s="38">
        <v>92</v>
      </c>
      <c r="J39" s="39">
        <v>21</v>
      </c>
      <c r="K39" s="40">
        <v>0.22826086956521738</v>
      </c>
      <c r="L39" s="41">
        <v>106</v>
      </c>
      <c r="M39" s="42">
        <v>33</v>
      </c>
      <c r="N39" s="43">
        <v>0.311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31</v>
      </c>
      <c r="H46" s="61">
        <v>29</v>
      </c>
      <c r="I46" s="61">
        <v>56</v>
      </c>
      <c r="J46" s="62">
        <v>77</v>
      </c>
      <c r="K46" s="62">
        <v>60</v>
      </c>
      <c r="L46" s="62">
        <v>43</v>
      </c>
      <c r="M46" s="63">
        <v>51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31</v>
      </c>
      <c r="H48" s="69">
        <f t="shared" si="0"/>
        <v>29</v>
      </c>
      <c r="I48" s="69">
        <f t="shared" si="0"/>
        <v>56</v>
      </c>
      <c r="J48" s="70">
        <f t="shared" si="0"/>
        <v>77</v>
      </c>
      <c r="K48" s="70">
        <f t="shared" si="0"/>
        <v>60</v>
      </c>
      <c r="L48" s="70">
        <f t="shared" si="0"/>
        <v>43</v>
      </c>
      <c r="M48" s="71">
        <f>+SUM(M46:M47)</f>
        <v>51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31</v>
      </c>
      <c r="H53" s="61">
        <v>29</v>
      </c>
      <c r="I53" s="61">
        <v>56</v>
      </c>
      <c r="J53" s="62">
        <v>77</v>
      </c>
      <c r="K53" s="62">
        <v>60</v>
      </c>
      <c r="L53" s="62">
        <v>43</v>
      </c>
      <c r="M53" s="63">
        <v>39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12</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31</v>
      </c>
      <c r="H55" s="69">
        <f t="shared" si="1"/>
        <v>29</v>
      </c>
      <c r="I55" s="69">
        <f t="shared" si="1"/>
        <v>56</v>
      </c>
      <c r="J55" s="70">
        <f t="shared" si="1"/>
        <v>77</v>
      </c>
      <c r="K55" s="70">
        <f t="shared" si="1"/>
        <v>60</v>
      </c>
      <c r="L55" s="70">
        <f t="shared" si="1"/>
        <v>43</v>
      </c>
      <c r="M55" s="71">
        <f t="shared" si="1"/>
        <v>51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31</v>
      </c>
      <c r="H62" s="78">
        <v>29</v>
      </c>
      <c r="I62" s="78">
        <v>56</v>
      </c>
      <c r="J62" s="79">
        <v>77</v>
      </c>
      <c r="K62" s="65">
        <v>60</v>
      </c>
      <c r="L62" s="65">
        <v>43</v>
      </c>
      <c r="M62" s="66">
        <v>39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12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31</v>
      </c>
      <c r="H66" s="82">
        <f t="shared" si="2"/>
        <v>29</v>
      </c>
      <c r="I66" s="82">
        <f t="shared" si="2"/>
        <v>56</v>
      </c>
      <c r="J66" s="83">
        <f t="shared" si="2"/>
        <v>77</v>
      </c>
      <c r="K66" s="70">
        <f t="shared" si="2"/>
        <v>60</v>
      </c>
      <c r="L66" s="70">
        <f t="shared" si="2"/>
        <v>43</v>
      </c>
      <c r="M66" s="71">
        <f t="shared" si="2"/>
        <v>51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1</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31</v>
      </c>
      <c r="H76" s="78">
        <v>28</v>
      </c>
      <c r="I76" s="78">
        <v>56</v>
      </c>
      <c r="J76" s="79">
        <v>77</v>
      </c>
      <c r="K76" s="65">
        <v>59</v>
      </c>
      <c r="L76" s="65">
        <v>42</v>
      </c>
      <c r="M76" s="66">
        <v>51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31</v>
      </c>
      <c r="H80" s="82">
        <f t="shared" si="3"/>
        <v>29</v>
      </c>
      <c r="I80" s="82">
        <f t="shared" si="3"/>
        <v>56</v>
      </c>
      <c r="J80" s="83">
        <f t="shared" si="3"/>
        <v>77</v>
      </c>
      <c r="K80" s="70">
        <f t="shared" si="3"/>
        <v>60</v>
      </c>
      <c r="L80" s="70">
        <f t="shared" si="3"/>
        <v>43</v>
      </c>
      <c r="M80" s="71">
        <f t="shared" si="3"/>
        <v>51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29</v>
      </c>
      <c r="F89" s="79">
        <v>56</v>
      </c>
      <c r="G89" s="79">
        <v>77</v>
      </c>
      <c r="H89" s="65">
        <v>59</v>
      </c>
      <c r="I89" s="65">
        <v>42</v>
      </c>
      <c r="J89" s="66">
        <v>51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29</v>
      </c>
      <c r="F96" s="83">
        <f t="shared" si="4"/>
        <v>56</v>
      </c>
      <c r="G96" s="83">
        <f t="shared" si="4"/>
        <v>77</v>
      </c>
      <c r="H96" s="70">
        <f t="shared" si="4"/>
        <v>60</v>
      </c>
      <c r="I96" s="70">
        <f t="shared" si="4"/>
        <v>43</v>
      </c>
      <c r="J96" s="71">
        <f t="shared" si="4"/>
        <v>51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31</v>
      </c>
      <c r="H103" s="78">
        <v>28</v>
      </c>
      <c r="I103" s="78">
        <v>56</v>
      </c>
      <c r="J103" s="78">
        <v>77</v>
      </c>
      <c r="K103" s="65">
        <v>59</v>
      </c>
      <c r="L103" s="65">
        <v>42</v>
      </c>
      <c r="M103" s="66">
        <v>50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31</v>
      </c>
      <c r="H107" s="82">
        <f t="shared" si="5"/>
        <v>29</v>
      </c>
      <c r="I107" s="82">
        <f t="shared" si="5"/>
        <v>56</v>
      </c>
      <c r="J107" s="82">
        <f t="shared" si="5"/>
        <v>77</v>
      </c>
      <c r="K107" s="70">
        <f t="shared" si="5"/>
        <v>60</v>
      </c>
      <c r="L107" s="70">
        <f t="shared" si="5"/>
        <v>43</v>
      </c>
      <c r="M107" s="71">
        <f t="shared" si="5"/>
        <v>51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13</v>
      </c>
      <c r="H113" s="109">
        <v>11</v>
      </c>
      <c r="I113" s="109">
        <v>33</v>
      </c>
      <c r="J113" s="97">
        <v>34</v>
      </c>
      <c r="K113" s="97">
        <v>27</v>
      </c>
      <c r="L113" s="97">
        <v>20</v>
      </c>
      <c r="M113" s="98">
        <v>27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18</v>
      </c>
      <c r="H114" s="78">
        <v>18</v>
      </c>
      <c r="I114" s="78">
        <v>23</v>
      </c>
      <c r="J114" s="78">
        <v>43</v>
      </c>
      <c r="K114" s="65">
        <v>33</v>
      </c>
      <c r="L114" s="65">
        <v>23</v>
      </c>
      <c r="M114" s="66">
        <v>24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31</v>
      </c>
      <c r="H116" s="82">
        <f t="shared" si="6"/>
        <v>29</v>
      </c>
      <c r="I116" s="82">
        <f t="shared" si="6"/>
        <v>56</v>
      </c>
      <c r="J116" s="82">
        <f t="shared" si="6"/>
        <v>77</v>
      </c>
      <c r="K116" s="70">
        <f t="shared" si="6"/>
        <v>60</v>
      </c>
      <c r="L116" s="70">
        <f t="shared" si="6"/>
        <v>43</v>
      </c>
      <c r="M116" s="71">
        <f t="shared" si="6"/>
        <v>51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39</v>
      </c>
      <c r="D123" s="115">
        <v>38</v>
      </c>
      <c r="E123" s="116">
        <f t="shared" si="8"/>
        <v>0.97435897435897434</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12</v>
      </c>
      <c r="D124" s="115">
        <v>0</v>
      </c>
      <c r="E124" s="116">
        <f t="shared" si="8"/>
        <v>0</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51</v>
      </c>
      <c r="D127" s="118">
        <f>+SUM(D121:D126)</f>
        <v>38</v>
      </c>
      <c r="E127" s="119">
        <f t="shared" ref="E127" si="9">+IF(C127=0,"",(D127/C127))</f>
        <v>0.74509803921568629</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31</v>
      </c>
      <c r="H134" s="78">
        <v>1</v>
      </c>
      <c r="I134" s="79">
        <v>29</v>
      </c>
      <c r="J134" s="78">
        <v>28</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12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31</v>
      </c>
      <c r="H138" s="82">
        <f t="shared" si="10"/>
        <v>1</v>
      </c>
      <c r="I138" s="83">
        <f t="shared" si="10"/>
        <v>29</v>
      </c>
      <c r="J138" s="82">
        <f>+SUM(J132:J137)</f>
        <v>28</v>
      </c>
      <c r="K138" s="82">
        <f t="shared" ref="K138" si="11">+SUM(K132:K137)</f>
        <v>0</v>
      </c>
      <c r="L138" s="127">
        <f>+SUM(L132:L137)</f>
        <v>0</v>
      </c>
      <c r="M138" s="128">
        <f>+SUM(M132:M137)</f>
        <v>12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21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21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cVNv1xoBJVF4mY9yUaSGDwINTDfEXa6lnES9nzeD5aRJCR3husZ/V4n4VqWNeiGVUxQ8COEo1FULVH5xJdb3Q==" saltValue="Xb++gcNH8hiFHbl2G7dJ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