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1054774-1DF8-4038-89AB-42BC11D470D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<sst xmlns="http://schemas.openxmlformats.org/spreadsheetml/2006/main" count="22315" uniqueCount="444">
  <si>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</si>
  <si>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</si>
  <si>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</si>
  <si>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</si>
  <si>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</si>
  <si>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</si>
  <si>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</si>
  <si>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</si>
  <si>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</si>
  <si>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</si>
  <si>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</si>
  <si>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</si>
  <si>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</si>
  <si>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</si>
  <si>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</si>
  <si>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</si>
  <si>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</si>
  <si>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</si>
  <si>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</si>
  <si>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</si>
  <si>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</si>
  <si>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</si>
  <si>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</si>
  <si>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</si>
  <si>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</si>
  <si>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</si>
  <si>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</si>
  <si>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</si>
  <si>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</si>
  <si>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</si>
  <si>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</si>
  <si>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</si>
  <si>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</si>
  <si>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</si>
  <si>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</si>
  <si>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</si>
  <si>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</si>
  <si>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</si>
  <si>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</si>
  <si>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</si>
  <si>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</si>
  <si>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</si>
  <si>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</si>
  <si>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</si>
  <si>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</si>
  <si>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</si>
  <si>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</si>
  <si>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</si>
  <si>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</si>
  <si>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</si>
  <si>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</si>
  <si>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</si>
  <si>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</si>
  <si>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</si>
  <si>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</si>
  <si>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</si>
  <si>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</si>
  <si>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</si>
  <si>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</si>
  <si>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</si>
  <si>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</si>
  <si>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</si>
  <si>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</si>
  <si>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</si>
  <si>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</si>
  <si>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</si>
  <si>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</si>
  <si>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</si>
  <si>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</si>
  <si>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</si>
  <si>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</si>
  <si>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</si>
  <si>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</si>
  <si>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</si>
  <si>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</si>
  <si>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</si>
  <si>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</si>
  <si>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</si>
  <si>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</si>
  <si>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</si>
  <si>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</si>
  <si>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</si>
  <si>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</si>
  <si>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</si>
  <si>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</si>
  <si>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</si>
  <si>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</si>
  <si>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</si>
  <si>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</si>
  <si>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</si>
  <si>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</si>
  <si>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</si>
  <si>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</si>
  <si>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</si>
  <si>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</si>
  <si>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</si>
  <si>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</si>
  <si>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</si>
  <si>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</si>
  <si>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</si>
  <si>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</si>
  <si>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</si>
  <si>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</si>
  <si>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</si>
  <si>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</si>
  <si>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</si>
  <si>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</si>
  <si>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</si>
  <si>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</si>
  <si>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</si>
  <si>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</si>
  <si>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</si>
  <si>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</si>
  <si>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</si>
  <si>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</si>
  <si>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</si>
  <si>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</si>
  <si>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</si>
  <si>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</si>
  <si>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</si>
  <si>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</si>
  <si>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</si>
  <si>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</si>
  <si>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</si>
  <si>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</si>
  <si>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</si>
  <si>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</si>
  <si>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</si>
  <si>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</si>
  <si>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</si>
  <si>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</si>
  <si>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</si>
  <si>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</si>
  <si>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</si>
  <si>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</si>
  <si>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</si>
  <si>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</si>
  <si>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</si>
  <si>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</si>
  <si>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</si>
  <si>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</si>
  <si>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</si>
  <si>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</si>
  <si>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</si>
  <si>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</si>
  <si>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</si>
  <si>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</si>
  <si>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</si>
  <si>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</si>
  <si>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</si>
  <si>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</si>
  <si>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</si>
  <si>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</si>
  <si>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</si>
  <si>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</si>
  <si>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</si>
  <si>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</si>
  <si>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</si>
  <si>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</si>
  <si>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</si>
  <si>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</si>
  <si>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</si>
  <si>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</si>
  <si>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</si>
  <si>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</si>
  <si>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</si>
  <si>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</si>
  <si>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</si>
  <si>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</si>
  <si>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</si>
  <si>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</si>
  <si>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</si>
  <si>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</si>
  <si>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</si>
  <si>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</si>
  <si>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</si>
  <si>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</si>
  <si>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</si>
  <si>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</si>
  <si>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</si>
  <si>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</si>
  <si>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</si>
  <si>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</si>
  <si>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</si>
  <si>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</si>
  <si>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</si>
  <si>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</si>
  <si>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</si>
  <si>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</si>
  <si>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</si>
  <si>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</si>
  <si>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</si>
  <si>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</si>
  <si>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</si>
  <si>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</si>
  <si>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</si>
  <si>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</si>
  <si>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</si>
  <si>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</si>
  <si>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</si>
  <si>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</si>
  <si>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</si>
  <si>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</si>
  <si>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</si>
  <si>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</si>
  <si>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</si>
  <si>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</si>
  <si>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</si>
  <si>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</si>
  <si>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</si>
  <si>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</si>
  <si>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</si>
  <si>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</si>
  <si>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</si>
  <si>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</si>
  <si>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</si>
  <si>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</si>
  <si>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</si>
  <si>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</si>
  <si>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</si>
  <si>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</si>
  <si>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</si>
  <si>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</si>
  <si>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</si>
  <si>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</si>
  <si>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</si>
  <si>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</si>
  <si>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</si>
  <si>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</si>
  <si>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</si>
  <si>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</si>
  <si>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</si>
  <si>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</si>
  <si>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</si>
  <si>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</si>
  <si>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</si>
  <si>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</si>
  <si>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</si>
  <si>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</si>
  <si>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</si>
  <si>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</si>
  <si>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</si>
  <si>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</si>
  <si>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</si>
  <si>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</si>
  <si>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</si>
  <si>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</si>
  <si>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</si>
  <si>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</si>
  <si>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</si>
  <si>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</si>
  <si>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</si>
  <si>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</si>
  <si>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</si>
  <si>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</si>
  <si>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</si>
  <si>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</si>
  <si>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</si>
  <si>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</si>
  <si>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</si>
  <si>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</si>
  <si>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</si>
  <si>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</si>
  <si>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</si>
  <si>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</si>
  <si>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</si>
  <si>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</si>
  <si>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</si>
  <si>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</si>
  <si>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</si>
  <si>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</si>
  <si>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</si>
  <si>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</si>
  <si>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</si>
  <si>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</si>
  <si>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</si>
  <si>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</si>
  <si>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</si>
  <si>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</si>
  <si>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</si>
  <si>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</si>
  <si>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</si>
  <si>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</si>
  <si>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</si>
  <si>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</si>
  <si>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</si>
  <si>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</si>
  <si>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</si>
  <si>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</si>
  <si>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</si>
  <si>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</si>
  <si>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</si>
  <si>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</si>
  <si>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</si>
  <si>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</si>
  <si>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</si>
  <si>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</si>
  <si>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</si>
  <si>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</si>
  <si>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</si>
  <si>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</si>
  <si>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</si>
  <si>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</si>
  <si>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</si>
  <si>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</si>
  <si>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</si>
  <si>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</si>
  <si>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</si>
  <si>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</si>
  <si>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</si>
  <si>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</si>
  <si>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</si>
  <si>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</si>
  <si>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</si>
  <si>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</si>
  <si>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</si>
  <si>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</si>
  <si>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</si>
  <si>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</si>
  <si>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</si>
  <si>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</si>
  <si>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</si>
  <si>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</si>
  <si>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</si>
  <si>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</si>
  <si>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</si>
  <si>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</si>
  <si>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</si>
  <si>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</si>
  <si>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</si>
  <si>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</si>
  <si>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</si>
  <si>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</si>
  <si>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</si>
  <si>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</si>
  <si>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</si>
  <si>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</si>
  <si>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</si>
  <si>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</si>
  <si>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</si>
  <si>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</si>
  <si>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</si>
  <si>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</si>
  <si>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</si>
  <si>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</si>
  <si>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</si>
  <si>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</si>
  <si>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</si>
  <si>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</si>
  <si>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</si>
  <si>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</si>
  <si>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</si>
  <si>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</si>
  <si>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</si>
  <si>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</si>
  <si>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</si>
  <si>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</si>
  <si>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</si>
  <si>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</si>
  <si>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</si>
  <si>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</si>
  <si>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</si>
  <si>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</si>
  <si>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</si>
  <si>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</si>
  <si>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</si>
  <si>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</si>
  <si>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</si>
  <si>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</si>
  <si>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</si>
  <si>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</si>
  <si>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</si>
  <si>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</si>
  <si>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</si>
  <si>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</si>
  <si>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</si>
  <si>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</si>
  <si>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</si>
  <si>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</si>
  <si>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</si>
  <si>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</si>
  <si>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</si>
  <si>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</si>
  <si>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</si>
  <si>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</si>
  <si>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</si>
  <si>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</si>
  <si>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</si>
  <si>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</si>
  <si>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</si>
  <si>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</si>
  <si>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</si>
  <si>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</si>
  <si>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</si>
  <si>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</si>
  <si>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</si>
  <si>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</si>
  <si>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</si>
  <si>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</si>
  <si>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</si>
  <si>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</si>
  <si>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</si>
  <si>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</si>
  <si>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</si>
  <si>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</si>
  <si>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</si>
  <si>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</si>
  <si>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</si>
  <si>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</si>
  <si>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</si>
  <si>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</si>
  <si>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</si>
  <si>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</si>
  <si>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</si>
  <si>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</si>
  <si>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</si>
  <si>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</si>
  <si>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</si>
  <si>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</si>
  <si>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</si>
  <si>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</si>
  <si>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</si>
  <si>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</si>
  <si>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</si>
  <si>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</si>
  <si>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</si>
  <si>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</si>
  <si>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</si>
  <si>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</si>
  <si>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</si>
  <si>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</si>
  <si>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</si>
  <si>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</si>
  <si>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</si>
  <si>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</si>
  <si>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</si>
  <si>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</si>
  <si>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</si>
  <si>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</si>
  <si>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</si>
  <si>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</si>
  <si>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</si>
  <si>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FORTUL</t>
  </si>
  <si>
    <t>ARAUCA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</si>
</sst>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FORTUL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81</v>
      </c>
      <c r="C10" s="138" t="s">
        <v>443</v>
      </c>
      <c r="D10" s="138">
        <v>81300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81</v>
      </c>
      <c r="B12" s="140"/>
      <c r="C12" s="139" t="str">
        <f>+C10</f>
        <v>ARAUCA</v>
      </c>
      <c r="D12" s="141"/>
      <c r="E12" s="139">
        <f>+D10</f>
        <v>81300</v>
      </c>
      <c r="F12" s="141"/>
      <c r="G12" s="139" t="str">
        <f>+A10</f>
        <v>FORTUL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FORTUL</v>
      </c>
      <c r="H17" s="209" t="str">
        <f>+C12</f>
        <v>ARAUCA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18</v>
      </c>
      <c r="H20" s="4">
        <f>+SUM(H21:H22)</f>
        <v>1505</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18</v>
      </c>
      <c r="H21" s="7">
        <v>1475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8.9910089910089919E-3</v>
      </c>
      <c r="H23" s="13">
        <f>+M31</f>
        <v>5.592205034880194E-2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0.28799999999999998</v>
      </c>
      <c r="H24" s="16">
        <f>+N40</f>
        <v>0.36802721088435375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4.8338368580060423E-3</v>
      </c>
      <c r="E30" s="24">
        <v>0</v>
      </c>
      <c r="F30" s="24">
        <v>0</v>
      </c>
      <c r="G30" s="24">
        <v>0</v>
      </c>
      <c r="H30" s="25">
        <v>0</v>
      </c>
      <c r="I30" s="25">
        <v>0</v>
      </c>
      <c r="J30" s="26">
        <v>1.2357884330202669E-2</v>
      </c>
      <c r="K30" s="26">
        <v>1.4356435643564357E-2</v>
      </c>
      <c r="L30" s="26">
        <v>8.9330024813895782E-3</v>
      </c>
      <c r="M30" s="27">
        <v>8.9910089910089919E-3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0.12528531574942936</v>
      </c>
      <c r="D31" s="29">
        <v>0.12003705107153383</v>
      </c>
      <c r="E31" s="29">
        <v>0.11787310471575957</v>
      </c>
      <c r="F31" s="29">
        <v>0.11707699286568518</v>
      </c>
      <c r="G31" s="29">
        <v>9.763325457530736E-2</v>
      </c>
      <c r="H31" s="30">
        <v>9.0343031812521221E-2</v>
      </c>
      <c r="I31" s="30">
        <v>8.0027153416804941E-2</v>
      </c>
      <c r="J31" s="31">
        <v>7.53460531238309E-2</v>
      </c>
      <c r="K31" s="31">
        <v>6.7786442711457714E-2</v>
      </c>
      <c r="L31" s="31">
        <v>5.8981031036693443E-2</v>
      </c>
      <c r="M31" s="32">
        <v>5.592205034880194E-2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174</v>
      </c>
      <c r="D39" s="39">
        <v>42</v>
      </c>
      <c r="E39" s="40">
        <v>0.2413793103448276</v>
      </c>
      <c r="F39" s="38">
        <v>200</v>
      </c>
      <c r="G39" s="39">
        <v>47</v>
      </c>
      <c r="H39" s="40">
        <v>0.23499999999999999</v>
      </c>
      <c r="I39" s="38">
        <v>226</v>
      </c>
      <c r="J39" s="39">
        <v>91</v>
      </c>
      <c r="K39" s="40">
        <v>0.40265486725663718</v>
      </c>
      <c r="L39" s="41">
        <v>260</v>
      </c>
      <c r="M39" s="42">
        <v>75</v>
      </c>
      <c r="N39" s="43">
        <v>0.28799999999999998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2434</v>
      </c>
      <c r="D40" s="45">
        <v>736</v>
      </c>
      <c r="E40" s="46">
        <v>0.30238290879211177</v>
      </c>
      <c r="F40" s="44">
        <v>2522</v>
      </c>
      <c r="G40" s="45">
        <v>804</v>
      </c>
      <c r="H40" s="46">
        <v>0.31879460745440125</v>
      </c>
      <c r="I40" s="44">
        <v>2533</v>
      </c>
      <c r="J40" s="45">
        <v>976</v>
      </c>
      <c r="K40" s="46">
        <v>0.38531385708645877</v>
      </c>
      <c r="L40" s="47">
        <v>2940</v>
      </c>
      <c r="M40" s="45">
        <v>1082</v>
      </c>
      <c r="N40" s="46">
        <v>0.36802721088435375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25</v>
      </c>
      <c r="K46" s="62">
        <v>29</v>
      </c>
      <c r="L46" s="62">
        <v>18</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8</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8</v>
      </c>
      <c r="E48" s="68">
        <f t="shared" si="0"/>
        <v>0</v>
      </c>
      <c r="F48" s="68">
        <f t="shared" si="0"/>
        <v>0</v>
      </c>
      <c r="G48" s="68">
        <f t="shared" si="0"/>
        <v>0</v>
      </c>
      <c r="H48" s="69">
        <f t="shared" si="0"/>
        <v>0</v>
      </c>
      <c r="I48" s="69">
        <f t="shared" si="0"/>
        <v>0</v>
      </c>
      <c r="J48" s="70">
        <f t="shared" si="0"/>
        <v>25</v>
      </c>
      <c r="K48" s="70">
        <f t="shared" si="0"/>
        <v>29</v>
      </c>
      <c r="L48" s="70">
        <f t="shared" si="0"/>
        <v>18</v>
      </c>
      <c r="M48" s="71">
        <f>+SUM(M46:M47)</f>
        <v>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8</v>
      </c>
      <c r="E53" s="60">
        <v>0</v>
      </c>
      <c r="F53" s="60">
        <v>0</v>
      </c>
      <c r="G53" s="60">
        <v>0</v>
      </c>
      <c r="H53" s="61">
        <v>0</v>
      </c>
      <c r="I53" s="61">
        <v>0</v>
      </c>
      <c r="J53" s="62">
        <v>25</v>
      </c>
      <c r="K53" s="62">
        <v>29</v>
      </c>
      <c r="L53" s="62">
        <v>18</v>
      </c>
      <c r="M53" s="63">
        <v>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8</v>
      </c>
      <c r="E55" s="68">
        <f t="shared" si="1"/>
        <v>0</v>
      </c>
      <c r="F55" s="68">
        <f t="shared" si="1"/>
        <v>0</v>
      </c>
      <c r="G55" s="68">
        <f t="shared" si="1"/>
        <v>0</v>
      </c>
      <c r="H55" s="69">
        <f t="shared" si="1"/>
        <v>0</v>
      </c>
      <c r="I55" s="69">
        <f t="shared" si="1"/>
        <v>0</v>
      </c>
      <c r="J55" s="70">
        <f t="shared" si="1"/>
        <v>25</v>
      </c>
      <c r="K55" s="70">
        <f t="shared" si="1"/>
        <v>29</v>
      </c>
      <c r="L55" s="70">
        <f t="shared" si="1"/>
        <v>18</v>
      </c>
      <c r="M55" s="71">
        <f t="shared" si="1"/>
        <v>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25</v>
      </c>
      <c r="K62" s="65">
        <v>29</v>
      </c>
      <c r="L62" s="65">
        <v>18</v>
      </c>
      <c r="M62" s="66">
        <v>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8</v>
      </c>
      <c r="E66" s="81">
        <f t="shared" si="2"/>
        <v>0</v>
      </c>
      <c r="F66" s="81">
        <f t="shared" si="2"/>
        <v>0</v>
      </c>
      <c r="G66" s="81">
        <f t="shared" si="2"/>
        <v>0</v>
      </c>
      <c r="H66" s="82">
        <f t="shared" si="2"/>
        <v>0</v>
      </c>
      <c r="I66" s="82">
        <f t="shared" si="2"/>
        <v>0</v>
      </c>
      <c r="J66" s="83">
        <f t="shared" si="2"/>
        <v>25</v>
      </c>
      <c r="K66" s="70">
        <f t="shared" si="2"/>
        <v>29</v>
      </c>
      <c r="L66" s="70">
        <f t="shared" si="2"/>
        <v>18</v>
      </c>
      <c r="M66" s="71">
        <f t="shared" si="2"/>
        <v>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0</v>
      </c>
      <c r="G76" s="77">
        <v>0</v>
      </c>
      <c r="H76" s="78">
        <v>0</v>
      </c>
      <c r="I76" s="78">
        <v>0</v>
      </c>
      <c r="J76" s="79">
        <v>25</v>
      </c>
      <c r="K76" s="65">
        <v>29</v>
      </c>
      <c r="L76" s="65">
        <v>18</v>
      </c>
      <c r="M76" s="66">
        <v>18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8</v>
      </c>
      <c r="E80" s="81">
        <f t="shared" si="3"/>
        <v>0</v>
      </c>
      <c r="F80" s="81">
        <f t="shared" si="3"/>
        <v>0</v>
      </c>
      <c r="G80" s="81">
        <f t="shared" si="3"/>
        <v>0</v>
      </c>
      <c r="H80" s="82">
        <f t="shared" si="3"/>
        <v>0</v>
      </c>
      <c r="I80" s="82">
        <f t="shared" si="3"/>
        <v>0</v>
      </c>
      <c r="J80" s="83">
        <f t="shared" si="3"/>
        <v>25</v>
      </c>
      <c r="K80" s="70">
        <f t="shared" si="3"/>
        <v>29</v>
      </c>
      <c r="L80" s="70">
        <f t="shared" si="3"/>
        <v>18</v>
      </c>
      <c r="M80" s="71">
        <f t="shared" si="3"/>
        <v>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25</v>
      </c>
      <c r="H89" s="65">
        <v>29</v>
      </c>
      <c r="I89" s="65">
        <v>18</v>
      </c>
      <c r="J89" s="66">
        <v>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25</v>
      </c>
      <c r="H96" s="70">
        <f t="shared" si="4"/>
        <v>29</v>
      </c>
      <c r="I96" s="70">
        <f t="shared" si="4"/>
        <v>18</v>
      </c>
      <c r="J96" s="71">
        <f t="shared" si="4"/>
        <v>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8</v>
      </c>
      <c r="E103" s="77">
        <v>0</v>
      </c>
      <c r="F103" s="77">
        <v>0</v>
      </c>
      <c r="G103" s="77">
        <v>0</v>
      </c>
      <c r="H103" s="78">
        <v>0</v>
      </c>
      <c r="I103" s="78">
        <v>0</v>
      </c>
      <c r="J103" s="78">
        <v>25</v>
      </c>
      <c r="K103" s="65">
        <v>29</v>
      </c>
      <c r="L103" s="65">
        <v>18</v>
      </c>
      <c r="M103" s="66">
        <v>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8</v>
      </c>
      <c r="E107" s="81">
        <f t="shared" si="5"/>
        <v>0</v>
      </c>
      <c r="F107" s="81">
        <f t="shared" si="5"/>
        <v>0</v>
      </c>
      <c r="G107" s="81">
        <f t="shared" si="5"/>
        <v>0</v>
      </c>
      <c r="H107" s="82">
        <f t="shared" si="5"/>
        <v>0</v>
      </c>
      <c r="I107" s="82">
        <f t="shared" si="5"/>
        <v>0</v>
      </c>
      <c r="J107" s="82">
        <f t="shared" si="5"/>
        <v>25</v>
      </c>
      <c r="K107" s="70">
        <f t="shared" si="5"/>
        <v>29</v>
      </c>
      <c r="L107" s="70">
        <f t="shared" si="5"/>
        <v>18</v>
      </c>
      <c r="M107" s="71">
        <f t="shared" si="5"/>
        <v>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9</v>
      </c>
      <c r="K113" s="97">
        <v>10</v>
      </c>
      <c r="L113" s="97">
        <v>5</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6</v>
      </c>
      <c r="E114" s="77">
        <v>0</v>
      </c>
      <c r="F114" s="77">
        <v>0</v>
      </c>
      <c r="G114" s="77">
        <v>0</v>
      </c>
      <c r="H114" s="78">
        <v>0</v>
      </c>
      <c r="I114" s="78">
        <v>0</v>
      </c>
      <c r="J114" s="78">
        <v>16</v>
      </c>
      <c r="K114" s="65">
        <v>19</v>
      </c>
      <c r="L114" s="65">
        <v>13</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8</v>
      </c>
      <c r="E116" s="81">
        <f t="shared" si="6"/>
        <v>0</v>
      </c>
      <c r="F116" s="81">
        <f t="shared" si="6"/>
        <v>0</v>
      </c>
      <c r="G116" s="81">
        <f t="shared" si="6"/>
        <v>0</v>
      </c>
      <c r="H116" s="82">
        <f t="shared" si="6"/>
        <v>0</v>
      </c>
      <c r="I116" s="82">
        <f t="shared" si="6"/>
        <v>0</v>
      </c>
      <c r="J116" s="82">
        <f t="shared" si="6"/>
        <v>25</v>
      </c>
      <c r="K116" s="70">
        <f t="shared" si="6"/>
        <v>29</v>
      </c>
      <c r="L116" s="70">
        <f t="shared" si="6"/>
        <v>18</v>
      </c>
      <c r="M116" s="71">
        <f t="shared" si="6"/>
        <v>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v>
      </c>
      <c r="D123" s="115">
        <v>18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18</v>
      </c>
      <c r="D127" s="118">
        <f>+SUM(D121:D126)</f>
        <v>18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7QjH5rJx5r1yL0G7acqy5ytEtcOHUZ59hJjBbctTwf0hT2qoOnbh/R+swRmW6KUZrjU5x9dzH28rr6Kgr3vMg==" saltValue="UMoGTcjoKdIMmhpl6Ftx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