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7D28BB0-7601-4D91-A477-BAE72CA4C0A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<sst xmlns="http://schemas.openxmlformats.org/spreadsheetml/2006/main" count="22315" uniqueCount="444">
  <si>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</si>
  <si>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</si>
  <si>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</si>
  <si>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</si>
  <si>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</si>
  <si>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</si>
  <si>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</si>
  <si>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</si>
  <si>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</si>
  <si>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</si>
  <si>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</si>
  <si>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</si>
  <si>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</si>
  <si>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</si>
  <si>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</si>
  <si>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</si>
  <si>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</si>
  <si>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</si>
  <si>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</si>
  <si>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</si>
  <si>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</si>
  <si>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</si>
  <si>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</si>
  <si>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</si>
  <si>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</si>
  <si>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</si>
  <si>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</si>
  <si>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</si>
  <si>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</si>
  <si>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</si>
  <si>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</si>
  <si>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</si>
  <si>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</si>
  <si>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</si>
  <si>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</si>
  <si>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</si>
  <si>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</si>
  <si>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</si>
  <si>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</si>
  <si>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</si>
  <si>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</si>
  <si>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</si>
  <si>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</si>
  <si>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</si>
  <si>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</si>
  <si>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</si>
  <si>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</si>
  <si>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</si>
  <si>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</si>
  <si>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</si>
  <si>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</si>
  <si>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</si>
  <si>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</si>
  <si>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</si>
  <si>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</si>
  <si>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</si>
  <si>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</si>
  <si>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</si>
  <si>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</si>
  <si>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</si>
  <si>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</si>
  <si>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</si>
  <si>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</si>
  <si>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</si>
  <si>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</si>
  <si>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</si>
  <si>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</si>
  <si>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</si>
  <si>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</si>
  <si>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</si>
  <si>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</si>
  <si>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</si>
  <si>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</si>
  <si>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</si>
  <si>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</si>
  <si>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</si>
  <si>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</si>
  <si>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</si>
  <si>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</si>
  <si>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</si>
  <si>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</si>
  <si>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</si>
  <si>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</si>
  <si>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</si>
  <si>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</si>
  <si>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</si>
  <si>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</si>
  <si>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</si>
  <si>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</si>
  <si>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</si>
  <si>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</si>
  <si>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</si>
  <si>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</si>
  <si>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</si>
  <si>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</si>
  <si>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</si>
  <si>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</si>
  <si>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</si>
  <si>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</si>
  <si>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</si>
  <si>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</si>
  <si>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</si>
  <si>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</si>
  <si>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</si>
  <si>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</si>
  <si>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</si>
  <si>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</si>
  <si>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</si>
  <si>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</si>
  <si>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</si>
  <si>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</si>
  <si>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</si>
  <si>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</si>
  <si>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</si>
  <si>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</si>
  <si>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</si>
  <si>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</si>
  <si>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</si>
  <si>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</si>
  <si>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</si>
  <si>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</si>
  <si>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</si>
  <si>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</si>
  <si>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</si>
  <si>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</si>
  <si>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</si>
  <si>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</si>
  <si>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</si>
  <si>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</si>
  <si>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</si>
  <si>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</si>
  <si>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</si>
  <si>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</si>
  <si>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</si>
  <si>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</si>
  <si>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</si>
  <si>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</si>
  <si>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</si>
  <si>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</si>
  <si>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</si>
  <si>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</si>
  <si>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</si>
  <si>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</si>
  <si>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</si>
  <si>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</si>
  <si>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</si>
  <si>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</si>
  <si>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</si>
  <si>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</si>
  <si>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</si>
  <si>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</si>
  <si>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</si>
  <si>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</si>
  <si>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</si>
  <si>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</si>
  <si>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</si>
  <si>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</si>
  <si>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</si>
  <si>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</si>
  <si>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</si>
  <si>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</si>
  <si>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</si>
  <si>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</si>
  <si>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</si>
  <si>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</si>
  <si>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</si>
  <si>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</si>
  <si>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</si>
  <si>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</si>
  <si>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</si>
  <si>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</si>
  <si>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</si>
  <si>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</si>
  <si>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</si>
  <si>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</si>
  <si>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</si>
  <si>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</si>
  <si>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</si>
  <si>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</si>
  <si>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</si>
  <si>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</si>
  <si>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</si>
  <si>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</si>
  <si>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</si>
  <si>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</si>
  <si>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</si>
  <si>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</si>
  <si>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</si>
  <si>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</si>
  <si>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</si>
  <si>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</si>
  <si>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</si>
  <si>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</si>
  <si>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</si>
  <si>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</si>
  <si>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</si>
  <si>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</si>
  <si>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</si>
  <si>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</si>
  <si>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</si>
  <si>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</si>
  <si>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</si>
  <si>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</si>
  <si>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</si>
  <si>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</si>
  <si>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</si>
  <si>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</si>
  <si>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</si>
  <si>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</si>
  <si>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</si>
  <si>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</si>
  <si>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</si>
  <si>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</si>
  <si>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</si>
  <si>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</si>
  <si>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</si>
  <si>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</si>
  <si>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</si>
  <si>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</si>
  <si>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</si>
  <si>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</si>
  <si>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</si>
  <si>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</si>
  <si>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</si>
  <si>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</si>
  <si>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</si>
  <si>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</si>
  <si>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</si>
  <si>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</si>
  <si>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</si>
  <si>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</si>
  <si>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</si>
  <si>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</si>
  <si>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</si>
  <si>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</si>
  <si>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</si>
  <si>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</si>
  <si>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</si>
  <si>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</si>
  <si>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</si>
  <si>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</si>
  <si>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</si>
  <si>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</si>
  <si>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</si>
  <si>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</si>
  <si>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</si>
  <si>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</si>
  <si>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</si>
  <si>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</si>
  <si>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</si>
  <si>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</si>
  <si>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</si>
  <si>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</si>
  <si>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</si>
  <si>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</si>
  <si>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</si>
  <si>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</si>
  <si>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</si>
  <si>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</si>
  <si>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</si>
  <si>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</si>
  <si>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</si>
  <si>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</si>
  <si>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</si>
  <si>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</si>
  <si>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</si>
  <si>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</si>
  <si>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</si>
  <si>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</si>
  <si>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</si>
  <si>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</si>
  <si>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</si>
  <si>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</si>
  <si>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</si>
  <si>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</si>
  <si>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</si>
  <si>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</si>
  <si>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</si>
  <si>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</si>
  <si>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</si>
  <si>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</si>
  <si>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</si>
  <si>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</si>
  <si>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</si>
  <si>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</si>
  <si>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</si>
  <si>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</si>
  <si>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</si>
  <si>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</si>
  <si>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</si>
  <si>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</si>
  <si>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</si>
  <si>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</si>
  <si>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</si>
  <si>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</si>
  <si>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</si>
  <si>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</si>
  <si>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</si>
  <si>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</si>
  <si>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</si>
  <si>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</si>
  <si>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</si>
  <si>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</si>
  <si>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</si>
  <si>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</si>
  <si>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</si>
  <si>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</si>
  <si>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</si>
  <si>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</si>
  <si>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</si>
  <si>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</si>
  <si>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</si>
  <si>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</si>
  <si>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</si>
  <si>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</si>
  <si>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</si>
  <si>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</si>
  <si>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</si>
  <si>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</si>
  <si>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</si>
  <si>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</si>
  <si>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</si>
  <si>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</si>
  <si>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</si>
  <si>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</si>
  <si>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</si>
  <si>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</si>
  <si>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</si>
  <si>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</si>
  <si>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</si>
  <si>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</si>
  <si>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</si>
  <si>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</si>
  <si>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</si>
  <si>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</si>
  <si>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</si>
  <si>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</si>
  <si>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</si>
  <si>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</si>
  <si>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</si>
  <si>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</si>
  <si>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</si>
  <si>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</si>
  <si>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</si>
  <si>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</si>
  <si>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</si>
  <si>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</si>
  <si>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</si>
  <si>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</si>
  <si>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</si>
  <si>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</si>
  <si>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</si>
  <si>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</si>
  <si>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</si>
  <si>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</si>
  <si>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</si>
  <si>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</si>
  <si>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</si>
  <si>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</si>
  <si>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</si>
  <si>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</si>
  <si>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</si>
  <si>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</si>
  <si>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</si>
  <si>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</si>
  <si>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</si>
  <si>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</si>
  <si>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</si>
  <si>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</si>
  <si>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</si>
  <si>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</si>
  <si>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</si>
  <si>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</si>
  <si>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</si>
  <si>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</si>
  <si>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</si>
  <si>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</si>
  <si>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</si>
  <si>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</si>
  <si>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</si>
  <si>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</si>
  <si>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</si>
  <si>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</si>
  <si>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</si>
  <si>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</si>
  <si>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</si>
  <si>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</si>
  <si>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</si>
  <si>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</si>
  <si>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</si>
  <si>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</si>
  <si>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</si>
  <si>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</si>
  <si>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</si>
  <si>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</si>
  <si>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</si>
  <si>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</si>
  <si>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</si>
  <si>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</si>
  <si>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</si>
  <si>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</si>
  <si>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</si>
  <si>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</si>
  <si>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</si>
  <si>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</si>
  <si>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</si>
  <si>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</si>
  <si>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</si>
  <si>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</si>
  <si>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</si>
  <si>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</si>
  <si>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</si>
  <si>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</si>
  <si>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</si>
  <si>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</si>
  <si>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</si>
  <si>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</si>
  <si>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</si>
  <si>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</si>
  <si>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</si>
  <si>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</si>
  <si>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</si>
  <si>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</si>
  <si>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</si>
  <si>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</si>
  <si>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</si>
  <si>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</si>
  <si>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</si>
  <si>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</si>
  <si>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</si>
  <si>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</si>
  <si>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</si>
  <si>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</si>
  <si>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</si>
  <si>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</si>
  <si>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</si>
  <si>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</si>
  <si>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</si>
  <si>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</si>
  <si>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</si>
  <si>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</si>
  <si>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</si>
  <si>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QUIMBAYA</t>
  </si>
  <si>
    <t>QUINDÍO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</si>
</sst>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QUIMBAYA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63</v>
      </c>
      <c r="C10" s="138" t="s">
        <v>443</v>
      </c>
      <c r="D10" s="138">
        <v>63594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63</v>
      </c>
      <c r="B12" s="140"/>
      <c r="C12" s="139" t="str">
        <f>+C10</f>
        <v>QUINDÍO</v>
      </c>
      <c r="D12" s="141"/>
      <c r="E12" s="139">
        <f>+D10</f>
        <v>63594</v>
      </c>
      <c r="F12" s="141"/>
      <c r="G12" s="139" t="str">
        <f>+A10</f>
        <v>QUIMBAYA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QUIMBAYA</v>
      </c>
      <c r="H17" s="209" t="str">
        <f>+C12</f>
        <v>QUINDÍO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26879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26100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779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0.6872037914691943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0.44900000000000001</v>
      </c>
      <c r="H24" s="16">
        <f>+N40</f>
        <v>0.55129209083790132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0.12037037037037036</v>
      </c>
      <c r="D30" s="24">
        <v>0.11346682371417353</v>
      </c>
      <c r="E30" s="24">
        <v>9.3674939951961564E-2</v>
      </c>
      <c r="F30" s="24">
        <v>5.150391429748661E-2</v>
      </c>
      <c r="G30" s="24">
        <v>5.5487053020961775E-2</v>
      </c>
      <c r="H30" s="25">
        <v>1.0075566750629723E-2</v>
      </c>
      <c r="I30" s="25">
        <v>1.271725307333616E-3</v>
      </c>
      <c r="J30" s="26">
        <v>4.3459365493263801E-4</v>
      </c>
      <c r="K30" s="26">
        <v>0</v>
      </c>
      <c r="L30" s="26">
        <v>4.6019328117809482E-4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0.59056838792858546</v>
      </c>
      <c r="D31" s="29">
        <v>0.63248580706443702</v>
      </c>
      <c r="E31" s="29">
        <v>0.66224112840031346</v>
      </c>
      <c r="F31" s="29">
        <v>0.60887867479748792</v>
      </c>
      <c r="G31" s="29">
        <v>0.67324996539153703</v>
      </c>
      <c r="H31" s="30">
        <v>0.6330646103516766</v>
      </c>
      <c r="I31" s="30">
        <v>0.63783029356799847</v>
      </c>
      <c r="J31" s="31">
        <v>0.61183142282432201</v>
      </c>
      <c r="K31" s="31">
        <v>0.65058709146660687</v>
      </c>
      <c r="L31" s="31">
        <v>0.65314703243173955</v>
      </c>
      <c r="M31" s="32">
        <v>0.6872037914691943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329</v>
      </c>
      <c r="D39" s="39">
        <v>134</v>
      </c>
      <c r="E39" s="40">
        <v>0.40729483282674772</v>
      </c>
      <c r="F39" s="38">
        <v>246</v>
      </c>
      <c r="G39" s="39">
        <v>95</v>
      </c>
      <c r="H39" s="40">
        <v>0.38617886178861788</v>
      </c>
      <c r="I39" s="38">
        <v>291</v>
      </c>
      <c r="J39" s="39">
        <v>121</v>
      </c>
      <c r="K39" s="40">
        <v>0.41580756013745707</v>
      </c>
      <c r="L39" s="41">
        <v>303</v>
      </c>
      <c r="M39" s="42">
        <v>136</v>
      </c>
      <c r="N39" s="43">
        <v>0.44900000000000001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5338</v>
      </c>
      <c r="D40" s="45">
        <v>2510</v>
      </c>
      <c r="E40" s="46">
        <v>0.47021356313225926</v>
      </c>
      <c r="F40" s="44">
        <v>5369</v>
      </c>
      <c r="G40" s="45">
        <v>2704</v>
      </c>
      <c r="H40" s="46">
        <v>0.50363196125907994</v>
      </c>
      <c r="I40" s="44">
        <v>5155</v>
      </c>
      <c r="J40" s="45">
        <v>2665</v>
      </c>
      <c r="K40" s="46">
        <v>0.5169738118331717</v>
      </c>
      <c r="L40" s="47">
        <v>5108</v>
      </c>
      <c r="M40" s="45">
        <v>2816</v>
      </c>
      <c r="N40" s="46">
        <v>0.55129209083790132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142</v>
      </c>
      <c r="D46" s="60">
        <v>137</v>
      </c>
      <c r="E46" s="60">
        <v>120</v>
      </c>
      <c r="F46" s="60">
        <v>53</v>
      </c>
      <c r="G46" s="60">
        <v>94</v>
      </c>
      <c r="H46" s="61">
        <v>11</v>
      </c>
      <c r="I46" s="61">
        <v>2</v>
      </c>
      <c r="J46" s="62">
        <v>1</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170</v>
      </c>
      <c r="D47" s="45">
        <v>153</v>
      </c>
      <c r="E47" s="45">
        <v>114</v>
      </c>
      <c r="F47" s="45">
        <v>72</v>
      </c>
      <c r="G47" s="45">
        <v>41</v>
      </c>
      <c r="H47" s="64">
        <v>13</v>
      </c>
      <c r="I47" s="64">
        <v>1</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312</v>
      </c>
      <c r="D48" s="68">
        <f t="shared" ref="D48:L48" si="0">+SUM(D46:D47)</f>
        <v>290</v>
      </c>
      <c r="E48" s="68">
        <f t="shared" si="0"/>
        <v>234</v>
      </c>
      <c r="F48" s="68">
        <f t="shared" si="0"/>
        <v>125</v>
      </c>
      <c r="G48" s="68">
        <f t="shared" si="0"/>
        <v>135</v>
      </c>
      <c r="H48" s="69">
        <f t="shared" si="0"/>
        <v>24</v>
      </c>
      <c r="I48" s="69">
        <f t="shared" si="0"/>
        <v>3</v>
      </c>
      <c r="J48" s="70">
        <f t="shared" si="0"/>
        <v>1</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312</v>
      </c>
      <c r="D53" s="60">
        <v>289</v>
      </c>
      <c r="E53" s="60">
        <v>234</v>
      </c>
      <c r="F53" s="60">
        <v>125</v>
      </c>
      <c r="G53" s="60">
        <v>135</v>
      </c>
      <c r="H53" s="61">
        <v>24</v>
      </c>
      <c r="I53" s="61">
        <v>3</v>
      </c>
      <c r="J53" s="62">
        <v>1</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312</v>
      </c>
      <c r="D55" s="68">
        <f t="shared" ref="D55:M55" si="1">+SUM(D53:D54)</f>
        <v>290</v>
      </c>
      <c r="E55" s="68">
        <f t="shared" si="1"/>
        <v>234</v>
      </c>
      <c r="F55" s="68">
        <f t="shared" si="1"/>
        <v>125</v>
      </c>
      <c r="G55" s="68">
        <f t="shared" si="1"/>
        <v>135</v>
      </c>
      <c r="H55" s="69">
        <f t="shared" si="1"/>
        <v>24</v>
      </c>
      <c r="I55" s="69">
        <f t="shared" si="1"/>
        <v>3</v>
      </c>
      <c r="J55" s="70">
        <f t="shared" si="1"/>
        <v>1</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66</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297</v>
      </c>
      <c r="D62" s="77">
        <v>288</v>
      </c>
      <c r="E62" s="77">
        <v>234</v>
      </c>
      <c r="F62" s="77">
        <v>125</v>
      </c>
      <c r="G62" s="77">
        <v>69</v>
      </c>
      <c r="H62" s="78">
        <v>24</v>
      </c>
      <c r="I62" s="78">
        <v>3</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312</v>
      </c>
      <c r="D66" s="81">
        <f t="shared" ref="D66:M66" si="2">+SUM(D60:D65)</f>
        <v>290</v>
      </c>
      <c r="E66" s="81">
        <f t="shared" si="2"/>
        <v>234</v>
      </c>
      <c r="F66" s="81">
        <f t="shared" si="2"/>
        <v>125</v>
      </c>
      <c r="G66" s="81">
        <f t="shared" si="2"/>
        <v>135</v>
      </c>
      <c r="H66" s="82">
        <f t="shared" si="2"/>
        <v>24</v>
      </c>
      <c r="I66" s="82">
        <f t="shared" si="2"/>
        <v>3</v>
      </c>
      <c r="J66" s="83">
        <f t="shared" si="2"/>
        <v>1</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33</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89</v>
      </c>
      <c r="D73" s="77">
        <v>90</v>
      </c>
      <c r="E73" s="77">
        <v>78</v>
      </c>
      <c r="F73" s="77">
        <v>34</v>
      </c>
      <c r="G73" s="77">
        <v>18</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114</v>
      </c>
      <c r="D75" s="77">
        <v>96</v>
      </c>
      <c r="E75" s="77">
        <v>73</v>
      </c>
      <c r="F75" s="77">
        <v>42</v>
      </c>
      <c r="G75" s="77">
        <v>28</v>
      </c>
      <c r="H75" s="78">
        <v>10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38</v>
      </c>
      <c r="D76" s="77">
        <v>50</v>
      </c>
      <c r="E76" s="77">
        <v>42</v>
      </c>
      <c r="F76" s="77">
        <v>19</v>
      </c>
      <c r="G76" s="77">
        <v>43</v>
      </c>
      <c r="H76" s="78">
        <v>10</v>
      </c>
      <c r="I76" s="78">
        <v>2</v>
      </c>
      <c r="J76" s="79">
        <v>1</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56</v>
      </c>
      <c r="D77" s="77">
        <v>54</v>
      </c>
      <c r="E77" s="77">
        <v>41</v>
      </c>
      <c r="F77" s="77">
        <v>30</v>
      </c>
      <c r="G77" s="77">
        <v>13</v>
      </c>
      <c r="H77" s="78">
        <v>3</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15</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312</v>
      </c>
      <c r="D80" s="81">
        <f t="shared" ref="D80:M80" si="3">+SUM(D71:D79)</f>
        <v>290</v>
      </c>
      <c r="E80" s="81">
        <f t="shared" si="3"/>
        <v>234</v>
      </c>
      <c r="F80" s="81">
        <f t="shared" si="3"/>
        <v>125</v>
      </c>
      <c r="G80" s="81">
        <f t="shared" si="3"/>
        <v>135</v>
      </c>
      <c r="H80" s="82">
        <f t="shared" si="3"/>
        <v>24</v>
      </c>
      <c r="I80" s="82">
        <f t="shared" si="3"/>
        <v>3</v>
      </c>
      <c r="J80" s="83">
        <f t="shared" si="3"/>
        <v>1</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v>
      </c>
      <c r="F89" s="79">
        <v>2</v>
      </c>
      <c r="G89" s="79">
        <v>1</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v>
      </c>
      <c r="F96" s="83">
        <f t="shared" si="4"/>
        <v>3</v>
      </c>
      <c r="G96" s="83">
        <f t="shared" si="4"/>
        <v>1</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66</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297</v>
      </c>
      <c r="D103" s="77">
        <v>290</v>
      </c>
      <c r="E103" s="77">
        <v>234</v>
      </c>
      <c r="F103" s="77">
        <v>125</v>
      </c>
      <c r="G103" s="77">
        <v>69</v>
      </c>
      <c r="H103" s="78">
        <v>24</v>
      </c>
      <c r="I103" s="78">
        <v>3</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312</v>
      </c>
      <c r="D107" s="81">
        <f t="shared" ref="D107:M107" si="5">+SUM(D102:D106)</f>
        <v>290</v>
      </c>
      <c r="E107" s="81">
        <f t="shared" si="5"/>
        <v>234</v>
      </c>
      <c r="F107" s="81">
        <f t="shared" si="5"/>
        <v>125</v>
      </c>
      <c r="G107" s="81">
        <f t="shared" si="5"/>
        <v>135</v>
      </c>
      <c r="H107" s="82">
        <f t="shared" si="5"/>
        <v>24</v>
      </c>
      <c r="I107" s="82">
        <f t="shared" si="5"/>
        <v>3</v>
      </c>
      <c r="J107" s="82">
        <f t="shared" si="5"/>
        <v>1</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86</v>
      </c>
      <c r="D113" s="108">
        <v>83</v>
      </c>
      <c r="E113" s="108">
        <v>63</v>
      </c>
      <c r="F113" s="108">
        <v>41</v>
      </c>
      <c r="G113" s="108">
        <v>63</v>
      </c>
      <c r="H113" s="109">
        <v>12</v>
      </c>
      <c r="I113" s="109">
        <v>2</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226</v>
      </c>
      <c r="D114" s="77">
        <v>207</v>
      </c>
      <c r="E114" s="77">
        <v>171</v>
      </c>
      <c r="F114" s="77">
        <v>84</v>
      </c>
      <c r="G114" s="77">
        <v>72</v>
      </c>
      <c r="H114" s="78">
        <v>12</v>
      </c>
      <c r="I114" s="78">
        <v>1</v>
      </c>
      <c r="J114" s="78">
        <v>1</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312</v>
      </c>
      <c r="D116" s="81">
        <f t="shared" si="6"/>
        <v>290</v>
      </c>
      <c r="E116" s="81">
        <f t="shared" si="6"/>
        <v>234</v>
      </c>
      <c r="F116" s="81">
        <f t="shared" si="6"/>
        <v>125</v>
      </c>
      <c r="G116" s="81">
        <f t="shared" si="6"/>
        <v>135</v>
      </c>
      <c r="H116" s="82">
        <f t="shared" si="6"/>
        <v>24</v>
      </c>
      <c r="I116" s="82">
        <f t="shared" si="6"/>
        <v>3</v>
      </c>
      <c r="J116" s="82">
        <f t="shared" si="6"/>
        <v>1</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67</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9</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38</v>
      </c>
      <c r="D134" s="77">
        <v>33</v>
      </c>
      <c r="E134" s="77">
        <v>1</v>
      </c>
      <c r="F134" s="77">
        <v>50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38</v>
      </c>
      <c r="D138" s="81">
        <f t="shared" ref="D138:I138" si="10">+SUM(D132:D137)</f>
        <v>34</v>
      </c>
      <c r="E138" s="81">
        <f t="shared" si="10"/>
        <v>1</v>
      </c>
      <c r="F138" s="81">
        <f t="shared" si="10"/>
        <v>59</v>
      </c>
      <c r="G138" s="82">
        <f t="shared" si="10"/>
        <v>67</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21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41</v>
      </c>
      <c r="D145" s="77">
        <v>4</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37</v>
      </c>
      <c r="D146" s="77">
        <v>16</v>
      </c>
      <c r="E146" s="77">
        <v>37</v>
      </c>
      <c r="F146" s="77">
        <v>24</v>
      </c>
      <c r="G146" s="78">
        <v>25</v>
      </c>
      <c r="H146" s="78">
        <v>13</v>
      </c>
      <c r="I146" s="79">
        <v>10</v>
      </c>
      <c r="J146" s="78">
        <v>2</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4</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99</v>
      </c>
      <c r="D150" s="81">
        <f t="shared" ref="D150:I150" si="12">+SUM(D144:D149)</f>
        <v>20</v>
      </c>
      <c r="E150" s="81">
        <f t="shared" si="12"/>
        <v>41</v>
      </c>
      <c r="F150" s="81">
        <f t="shared" si="12"/>
        <v>24</v>
      </c>
      <c r="G150" s="82">
        <f t="shared" si="12"/>
        <v>25</v>
      </c>
      <c r="H150" s="82">
        <f t="shared" si="12"/>
        <v>13</v>
      </c>
      <c r="I150" s="83">
        <f t="shared" si="12"/>
        <v>11</v>
      </c>
      <c r="J150" s="82">
        <f>+SUM(J144:J149)</f>
        <v>2</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S77Q8VzmA5CK8w1nv7JAKUXt2iBir/0T1dNdQ0wC3Rfx1Z+VWPFmRpeDPo39kZZleCxwZf9+7Lhx3ZU6x4MDg==" saltValue="GkU2/zHugPr/bgnyJYsEs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