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DCA7494-DC5C-45AE-A751-29A34A70825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<sst xmlns="http://schemas.openxmlformats.org/spreadsheetml/2006/main" count="22315" uniqueCount="444">
  <si>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</si>
  <si>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</si>
  <si>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</si>
  <si>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</si>
  <si>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</si>
  <si>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</si>
  <si>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</si>
  <si>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</si>
  <si>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</si>
  <si>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</si>
  <si>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</si>
  <si>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</si>
  <si>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</si>
  <si>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</si>
  <si>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</si>
  <si>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</si>
  <si>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</si>
  <si>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</si>
  <si>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</si>
  <si>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</si>
  <si>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</si>
  <si>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</si>
  <si>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</si>
  <si>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</si>
  <si>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</si>
  <si>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</si>
  <si>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</si>
  <si>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</si>
  <si>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</si>
  <si>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</si>
  <si>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</si>
  <si>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</si>
  <si>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</si>
  <si>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</si>
  <si>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</si>
  <si>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</si>
  <si>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</si>
  <si>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</si>
  <si>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</si>
  <si>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</si>
  <si>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</si>
  <si>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</si>
  <si>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</si>
  <si>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</si>
  <si>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</si>
  <si>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</si>
  <si>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</si>
  <si>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</si>
  <si>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</si>
  <si>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</si>
  <si>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</si>
  <si>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</si>
  <si>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</si>
  <si>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</si>
  <si>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</si>
  <si>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</si>
  <si>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</si>
  <si>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</si>
  <si>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</si>
  <si>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</si>
  <si>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</si>
  <si>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</si>
  <si>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</si>
  <si>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</si>
  <si>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</si>
  <si>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</si>
  <si>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</si>
  <si>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</si>
  <si>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</si>
  <si>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</si>
  <si>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</si>
  <si>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</si>
  <si>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</si>
  <si>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</si>
  <si>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</si>
  <si>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</si>
  <si>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</si>
  <si>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</si>
  <si>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</si>
  <si>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</si>
  <si>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</si>
  <si>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</si>
  <si>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</si>
  <si>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</si>
  <si>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</si>
  <si>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</si>
  <si>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</si>
  <si>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</si>
  <si>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</si>
  <si>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</si>
  <si>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</si>
  <si>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</si>
  <si>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</si>
  <si>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</si>
  <si>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</si>
  <si>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</si>
  <si>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</si>
  <si>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</si>
  <si>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</si>
  <si>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</si>
  <si>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</si>
  <si>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</si>
  <si>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</si>
  <si>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</si>
  <si>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</si>
  <si>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</si>
  <si>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</si>
  <si>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</si>
  <si>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</si>
  <si>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</si>
  <si>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</si>
  <si>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</si>
  <si>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</si>
  <si>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</si>
  <si>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</si>
  <si>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</si>
  <si>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</si>
  <si>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</si>
  <si>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</si>
  <si>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</si>
  <si>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</si>
  <si>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</si>
  <si>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</si>
  <si>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</si>
  <si>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</si>
  <si>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</si>
  <si>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</si>
  <si>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</si>
  <si>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</si>
  <si>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</si>
  <si>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</si>
  <si>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</si>
  <si>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</si>
  <si>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</si>
  <si>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</si>
  <si>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</si>
  <si>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</si>
  <si>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</si>
  <si>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</si>
  <si>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</si>
  <si>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</si>
  <si>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</si>
  <si>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</si>
  <si>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</si>
  <si>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</si>
  <si>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</si>
  <si>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</si>
  <si>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</si>
  <si>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</si>
  <si>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</si>
  <si>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</si>
  <si>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</si>
  <si>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</si>
  <si>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</si>
  <si>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</si>
  <si>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</si>
  <si>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</si>
  <si>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</si>
  <si>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</si>
  <si>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</si>
  <si>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</si>
  <si>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</si>
  <si>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</si>
  <si>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</si>
  <si>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</si>
  <si>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</si>
  <si>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</si>
  <si>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</si>
  <si>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</si>
  <si>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</si>
  <si>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</si>
  <si>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</si>
  <si>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</si>
  <si>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</si>
  <si>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</si>
  <si>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</si>
  <si>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</si>
  <si>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</si>
  <si>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</si>
  <si>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</si>
  <si>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</si>
  <si>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</si>
  <si>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</si>
  <si>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</si>
  <si>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</si>
  <si>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</si>
  <si>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</si>
  <si>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</si>
  <si>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</si>
  <si>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</si>
  <si>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</si>
  <si>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</si>
  <si>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</si>
  <si>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</si>
  <si>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</si>
  <si>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</si>
  <si>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</si>
  <si>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</si>
  <si>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</si>
  <si>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</si>
  <si>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</si>
  <si>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</si>
  <si>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</si>
  <si>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</si>
  <si>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</si>
  <si>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</si>
  <si>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</si>
  <si>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</si>
  <si>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</si>
  <si>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</si>
  <si>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</si>
  <si>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</si>
  <si>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</si>
  <si>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</si>
  <si>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</si>
  <si>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</si>
  <si>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</si>
  <si>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</si>
  <si>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</si>
  <si>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</si>
  <si>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</si>
  <si>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</si>
  <si>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</si>
  <si>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</si>
  <si>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</si>
  <si>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</si>
  <si>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</si>
  <si>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</si>
  <si>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</si>
  <si>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</si>
  <si>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</si>
  <si>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</si>
  <si>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</si>
  <si>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</si>
  <si>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</si>
  <si>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</si>
  <si>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</si>
  <si>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</si>
  <si>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</si>
  <si>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</si>
  <si>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</si>
  <si>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</si>
  <si>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</si>
  <si>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</si>
  <si>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</si>
  <si>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</si>
  <si>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</si>
  <si>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</si>
  <si>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</si>
  <si>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</si>
  <si>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</si>
  <si>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</si>
  <si>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</si>
  <si>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</si>
  <si>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</si>
  <si>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</si>
  <si>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</si>
  <si>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</si>
  <si>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</si>
  <si>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</si>
  <si>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</si>
  <si>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</si>
  <si>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</si>
  <si>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</si>
  <si>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</si>
  <si>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</si>
  <si>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</si>
  <si>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</si>
  <si>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</si>
  <si>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</si>
  <si>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</si>
  <si>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</si>
  <si>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</si>
  <si>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</si>
  <si>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</si>
  <si>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</si>
  <si>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</si>
  <si>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</si>
  <si>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</si>
  <si>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</si>
  <si>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</si>
  <si>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</si>
  <si>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</si>
  <si>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</si>
  <si>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</si>
  <si>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</si>
  <si>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</si>
  <si>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</si>
  <si>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</si>
  <si>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</si>
  <si>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</si>
  <si>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</si>
  <si>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</si>
  <si>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</si>
  <si>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</si>
  <si>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</si>
  <si>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</si>
  <si>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</si>
  <si>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</si>
  <si>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</si>
  <si>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</si>
  <si>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</si>
  <si>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</si>
  <si>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</si>
  <si>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</si>
  <si>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</si>
  <si>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</si>
  <si>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</si>
  <si>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</si>
  <si>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</si>
  <si>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</si>
  <si>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</si>
  <si>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</si>
  <si>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</si>
  <si>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</si>
  <si>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</si>
  <si>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</si>
  <si>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</si>
  <si>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</si>
  <si>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</si>
  <si>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</si>
  <si>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</si>
  <si>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</si>
  <si>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</si>
  <si>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</si>
  <si>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</si>
  <si>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</si>
  <si>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</si>
  <si>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</si>
  <si>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</si>
  <si>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</si>
  <si>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</si>
  <si>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</si>
  <si>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</si>
  <si>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</si>
  <si>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</si>
  <si>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</si>
  <si>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</si>
  <si>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</si>
  <si>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</si>
  <si>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</si>
  <si>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</si>
  <si>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</si>
  <si>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</si>
  <si>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</si>
  <si>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</si>
  <si>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</si>
  <si>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</si>
  <si>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</si>
  <si>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</si>
  <si>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</si>
  <si>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</si>
  <si>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</si>
  <si>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</si>
  <si>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</si>
  <si>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</si>
  <si>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</si>
  <si>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</si>
  <si>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</si>
  <si>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</si>
  <si>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</si>
  <si>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</si>
  <si>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</si>
  <si>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</si>
  <si>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</si>
  <si>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</si>
  <si>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</si>
  <si>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</si>
  <si>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</si>
  <si>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</si>
  <si>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</si>
  <si>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</si>
  <si>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</si>
  <si>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</si>
  <si>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</si>
  <si>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</si>
  <si>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</si>
  <si>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</si>
  <si>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</si>
  <si>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</si>
  <si>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</si>
  <si>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</si>
  <si>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</si>
  <si>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</si>
  <si>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</si>
  <si>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</si>
  <si>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</si>
  <si>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</si>
  <si>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</si>
  <si>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</si>
  <si>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</si>
  <si>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</si>
  <si>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</si>
  <si>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</si>
  <si>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</si>
  <si>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</si>
  <si>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</si>
  <si>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</si>
  <si>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</si>
  <si>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</si>
  <si>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</si>
  <si>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</si>
  <si>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</si>
  <si>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</si>
  <si>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</si>
  <si>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</si>
  <si>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</si>
  <si>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</si>
  <si>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</si>
  <si>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</si>
  <si>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</si>
  <si>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</si>
  <si>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</si>
  <si>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</si>
  <si>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</si>
  <si>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</si>
  <si>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</si>
  <si>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</si>
  <si>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</si>
  <si>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</si>
  <si>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</si>
  <si>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</si>
  <si>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</si>
  <si>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</si>
  <si>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</si>
  <si>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</si>
  <si>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</si>
  <si>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</si>
  <si>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</si>
  <si>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</si>
  <si>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</si>
  <si>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</si>
  <si>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</si>
  <si>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</si>
  <si>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</si>
  <si>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</si>
  <si>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</si>
  <si>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</si>
  <si>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</si>
  <si>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</si>
  <si>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</si>
  <si>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</si>
  <si>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NARIÑO</t>
  </si>
  <si>
    <t>AMAZONAS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</si>
</sst>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NARIÑO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91</v>
      </c>
      <c r="C10" s="138" t="s">
        <v>443</v>
      </c>
      <c r="D10" s="138">
        <v>91540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91</v>
      </c>
      <c r="B12" s="140"/>
      <c r="C12" s="139" t="str">
        <f>+C10</f>
        <v>AMAZONAS</v>
      </c>
      <c r="D12" s="141"/>
      <c r="E12" s="139">
        <f>+D10</f>
        <v>91540</v>
      </c>
      <c r="F12" s="141"/>
      <c r="G12" s="139" t="str">
        <f>+A10</f>
        <v>PUERTO NARIÑO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NARIÑO</v>
      </c>
      <c r="H17" s="209" t="str">
        <f>+C12</f>
        <v>AMAZONAS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v>
      </c>
      <c r="H20" s="4">
        <f>+SUM(H21:H22)</f>
        <v>872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v>
      </c>
      <c r="H21" s="7">
        <v>797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6.4516129032258064E-3</v>
      </c>
      <c r="H23" s="13">
        <f>+M31</f>
        <v>8.9904117315284832E-2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0.06</v>
      </c>
      <c r="H24" s="16">
        <f>+N40</f>
        <v>0.27586206896551724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2.336448598130841E-2</v>
      </c>
      <c r="I30" s="25">
        <v>0</v>
      </c>
      <c r="J30" s="26">
        <v>0</v>
      </c>
      <c r="K30" s="26">
        <v>8.438818565400844E-4</v>
      </c>
      <c r="L30" s="26">
        <v>4.9504950495049506E-3</v>
      </c>
      <c r="M30" s="27">
        <v>6.4516129032258064E-3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9.2273402674591387E-2</v>
      </c>
      <c r="D31" s="29">
        <v>8.0878020035356518E-2</v>
      </c>
      <c r="E31" s="29">
        <v>0.13186494710911462</v>
      </c>
      <c r="F31" s="29">
        <v>9.0715804394046778E-2</v>
      </c>
      <c r="G31" s="29">
        <v>8.8081475364712364E-2</v>
      </c>
      <c r="H31" s="30">
        <v>9.7833311179050905E-2</v>
      </c>
      <c r="I31" s="30">
        <v>0.12041487477864912</v>
      </c>
      <c r="J31" s="31">
        <v>8.1500488758553272E-2</v>
      </c>
      <c r="K31" s="31">
        <v>8.1506930458476484E-2</v>
      </c>
      <c r="L31" s="31">
        <v>7.7127352499711352E-2</v>
      </c>
      <c r="M31" s="32">
        <v>8.9904117315284832E-2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54</v>
      </c>
      <c r="D39" s="39">
        <v>2</v>
      </c>
      <c r="E39" s="40">
        <v>3.7037037037037035E-2</v>
      </c>
      <c r="F39" s="38">
        <v>46</v>
      </c>
      <c r="G39" s="39">
        <v>2</v>
      </c>
      <c r="H39" s="40">
        <v>4.3478260869565216E-2</v>
      </c>
      <c r="I39" s="38">
        <v>62</v>
      </c>
      <c r="J39" s="39">
        <v>3</v>
      </c>
      <c r="K39" s="40">
        <v>4.8387096774193547E-2</v>
      </c>
      <c r="L39" s="41">
        <v>83</v>
      </c>
      <c r="M39" s="42">
        <v>5</v>
      </c>
      <c r="N39" s="43">
        <v>0.06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710</v>
      </c>
      <c r="D40" s="45">
        <v>114</v>
      </c>
      <c r="E40" s="46">
        <v>0.16056338028169015</v>
      </c>
      <c r="F40" s="44">
        <v>645</v>
      </c>
      <c r="G40" s="45">
        <v>114</v>
      </c>
      <c r="H40" s="46">
        <v>0.17674418604651163</v>
      </c>
      <c r="I40" s="44">
        <v>730</v>
      </c>
      <c r="J40" s="45">
        <v>159</v>
      </c>
      <c r="K40" s="46">
        <v>0.21780821917808219</v>
      </c>
      <c r="L40" s="47">
        <v>841</v>
      </c>
      <c r="M40" s="45">
        <v>232</v>
      </c>
      <c r="N40" s="46">
        <v>0.27586206896551724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25</v>
      </c>
      <c r="I46" s="61">
        <v>0</v>
      </c>
      <c r="J46" s="62">
        <v>0</v>
      </c>
      <c r="K46" s="62">
        <v>1</v>
      </c>
      <c r="L46" s="62">
        <v>6</v>
      </c>
      <c r="M46" s="63">
        <v>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25</v>
      </c>
      <c r="I48" s="69">
        <f t="shared" si="0"/>
        <v>0</v>
      </c>
      <c r="J48" s="70">
        <f t="shared" si="0"/>
        <v>0</v>
      </c>
      <c r="K48" s="70">
        <f t="shared" si="0"/>
        <v>1</v>
      </c>
      <c r="L48" s="70">
        <f t="shared" si="0"/>
        <v>6</v>
      </c>
      <c r="M48" s="71">
        <f>+SUM(M46:M47)</f>
        <v>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25</v>
      </c>
      <c r="I53" s="61">
        <v>0</v>
      </c>
      <c r="J53" s="62">
        <v>0</v>
      </c>
      <c r="K53" s="62">
        <v>1</v>
      </c>
      <c r="L53" s="62">
        <v>6</v>
      </c>
      <c r="M53" s="63">
        <v>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25</v>
      </c>
      <c r="I55" s="69">
        <f t="shared" si="1"/>
        <v>0</v>
      </c>
      <c r="J55" s="70">
        <f t="shared" si="1"/>
        <v>0</v>
      </c>
      <c r="K55" s="70">
        <f t="shared" si="1"/>
        <v>1</v>
      </c>
      <c r="L55" s="70">
        <f t="shared" si="1"/>
        <v>6</v>
      </c>
      <c r="M55" s="71">
        <f t="shared" si="1"/>
        <v>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25</v>
      </c>
      <c r="I62" s="78">
        <v>0</v>
      </c>
      <c r="J62" s="79">
        <v>0</v>
      </c>
      <c r="K62" s="65">
        <v>1</v>
      </c>
      <c r="L62" s="65">
        <v>6</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25</v>
      </c>
      <c r="I66" s="82">
        <f t="shared" si="2"/>
        <v>0</v>
      </c>
      <c r="J66" s="83">
        <f t="shared" si="2"/>
        <v>0</v>
      </c>
      <c r="K66" s="70">
        <f t="shared" si="2"/>
        <v>1</v>
      </c>
      <c r="L66" s="70">
        <f t="shared" si="2"/>
        <v>6</v>
      </c>
      <c r="M66" s="71">
        <f t="shared" si="2"/>
        <v>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1</v>
      </c>
      <c r="L75" s="65">
        <v>1</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25</v>
      </c>
      <c r="I76" s="78">
        <v>0</v>
      </c>
      <c r="J76" s="79">
        <v>0</v>
      </c>
      <c r="K76" s="65">
        <v>0</v>
      </c>
      <c r="L76" s="65">
        <v>5</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25</v>
      </c>
      <c r="I80" s="82">
        <f t="shared" si="3"/>
        <v>0</v>
      </c>
      <c r="J80" s="83">
        <f t="shared" si="3"/>
        <v>0</v>
      </c>
      <c r="K80" s="70">
        <f t="shared" si="3"/>
        <v>1</v>
      </c>
      <c r="L80" s="70">
        <f t="shared" si="3"/>
        <v>6</v>
      </c>
      <c r="M80" s="71">
        <f t="shared" si="3"/>
        <v>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1</v>
      </c>
      <c r="I87" s="65">
        <v>1</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25</v>
      </c>
      <c r="F89" s="79">
        <v>0</v>
      </c>
      <c r="G89" s="79">
        <v>0</v>
      </c>
      <c r="H89" s="65">
        <v>0</v>
      </c>
      <c r="I89" s="65">
        <v>5</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25</v>
      </c>
      <c r="F96" s="83">
        <f t="shared" si="4"/>
        <v>0</v>
      </c>
      <c r="G96" s="83">
        <f t="shared" si="4"/>
        <v>0</v>
      </c>
      <c r="H96" s="70">
        <f t="shared" si="4"/>
        <v>1</v>
      </c>
      <c r="I96" s="70">
        <f t="shared" si="4"/>
        <v>6</v>
      </c>
      <c r="J96" s="71">
        <f t="shared" si="4"/>
        <v>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1</v>
      </c>
      <c r="L102" s="97">
        <v>1</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25</v>
      </c>
      <c r="I103" s="78">
        <v>0</v>
      </c>
      <c r="J103" s="78">
        <v>0</v>
      </c>
      <c r="K103" s="65">
        <v>0</v>
      </c>
      <c r="L103" s="65">
        <v>5</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25</v>
      </c>
      <c r="I107" s="82">
        <f t="shared" si="5"/>
        <v>0</v>
      </c>
      <c r="J107" s="82">
        <f t="shared" si="5"/>
        <v>0</v>
      </c>
      <c r="K107" s="70">
        <f t="shared" si="5"/>
        <v>1</v>
      </c>
      <c r="L107" s="70">
        <f t="shared" si="5"/>
        <v>6</v>
      </c>
      <c r="M107" s="71">
        <f t="shared" si="5"/>
        <v>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20</v>
      </c>
      <c r="I113" s="109">
        <v>0</v>
      </c>
      <c r="J113" s="97">
        <v>0</v>
      </c>
      <c r="K113" s="97">
        <v>0</v>
      </c>
      <c r="L113" s="97">
        <v>3</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5</v>
      </c>
      <c r="I114" s="78">
        <v>0</v>
      </c>
      <c r="J114" s="78">
        <v>0</v>
      </c>
      <c r="K114" s="65">
        <v>1</v>
      </c>
      <c r="L114" s="65">
        <v>3</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25</v>
      </c>
      <c r="I116" s="82">
        <f t="shared" si="6"/>
        <v>0</v>
      </c>
      <c r="J116" s="82">
        <f t="shared" si="6"/>
        <v>0</v>
      </c>
      <c r="K116" s="70">
        <f t="shared" si="6"/>
        <v>1</v>
      </c>
      <c r="L116" s="70">
        <f t="shared" si="6"/>
        <v>6</v>
      </c>
      <c r="M116" s="71">
        <f t="shared" si="6"/>
        <v>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v>
      </c>
      <c r="D127" s="118">
        <f>+SUM(D121:D126)</f>
        <v>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27</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27</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YMER4dwwkbeZvTWc4vMEEX4oiUbuzqPHtlwjmw/v2PWNeVZ3ODXIiBscpCNUlH1z+iksyvtzrc7FjouWP33iKw==" saltValue="TMymOSXMoDKGbOde5k5n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