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FE282A17-3DEF-483B-A5DC-4CC49D3A2B75}"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<sst xmlns="http://schemas.openxmlformats.org/spreadsheetml/2006/main" count="22315" uniqueCount="444">
  <si>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</si>
  <si>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</si>
  <si>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</si>
  <si>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</si>
  <si>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</si>
  <si>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</si>
  <si>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</si>
  <si>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</si>
  <si>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</si>
  <si>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</si>
  <si>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</si>
  <si>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</si>
  <si>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</si>
  <si>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</si>
  <si>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</si>
  <si>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</si>
  <si>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</si>
  <si>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</si>
  <si>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</si>
  <si>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</si>
  <si>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</si>
  <si>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</si>
  <si>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</si>
  <si>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</si>
  <si>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</si>
  <si>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</si>
  <si>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</si>
  <si>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</si>
  <si>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</si>
  <si>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</si>
  <si>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</si>
  <si>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</si>
  <si>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</si>
  <si>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</si>
  <si>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</si>
  <si>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</si>
  <si>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</si>
  <si>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</si>
  <si>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</si>
  <si>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</si>
  <si>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</si>
  <si>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</si>
  <si>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</si>
  <si>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</si>
  <si>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</si>
  <si>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</si>
  <si>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</si>
  <si>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</si>
  <si>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</si>
  <si>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</si>
  <si>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</si>
  <si>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</si>
  <si>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</si>
  <si>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</si>
  <si>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</si>
  <si>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</si>
  <si>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</si>
  <si>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</si>
  <si>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</si>
  <si>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</si>
  <si>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</si>
  <si>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</si>
  <si>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</si>
  <si>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</si>
  <si>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</si>
  <si>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</si>
  <si>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</si>
  <si>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</si>
  <si>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</si>
  <si>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</si>
  <si>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</si>
  <si>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</si>
  <si>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</si>
  <si>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</si>
  <si>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</si>
  <si>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</si>
  <si>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</si>
  <si>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</si>
  <si>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</si>
  <si>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</si>
  <si>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</si>
  <si>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</si>
  <si>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</si>
  <si>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</si>
  <si>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</si>
  <si>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</si>
  <si>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</si>
  <si>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</si>
  <si>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</si>
  <si>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</si>
  <si>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</si>
  <si>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</si>
  <si>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</si>
  <si>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</si>
  <si>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</si>
  <si>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</si>
  <si>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</si>
  <si>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</si>
  <si>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</si>
  <si>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</si>
  <si>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</si>
  <si>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</si>
  <si>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</si>
  <si>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</si>
  <si>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</si>
  <si>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</si>
  <si>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</si>
  <si>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</si>
  <si>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</si>
  <si>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</si>
  <si>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</si>
  <si>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</si>
  <si>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</si>
  <si>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</si>
  <si>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</si>
  <si>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</si>
  <si>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</si>
  <si>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</si>
  <si>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</si>
  <si>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</si>
  <si>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</si>
  <si>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</si>
  <si>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</si>
  <si>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</si>
  <si>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</si>
  <si>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</si>
  <si>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</si>
  <si>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</si>
  <si>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</si>
  <si>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</si>
  <si>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</si>
  <si>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</si>
  <si>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</si>
  <si>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</si>
  <si>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</si>
  <si>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</si>
  <si>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</si>
  <si>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</si>
  <si>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</si>
  <si>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</si>
  <si>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</si>
  <si>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</si>
  <si>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</si>
  <si>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</si>
  <si>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</si>
  <si>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</si>
  <si>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</si>
  <si>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</si>
  <si>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</si>
  <si>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</si>
  <si>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</si>
  <si>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</si>
  <si>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</si>
  <si>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</si>
  <si>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</si>
  <si>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</si>
  <si>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</si>
  <si>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</si>
  <si>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</si>
  <si>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</si>
  <si>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</si>
  <si>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</si>
  <si>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</si>
  <si>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</si>
  <si>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</si>
  <si>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</si>
  <si>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</si>
  <si>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</si>
  <si>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</si>
  <si>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</si>
  <si>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</si>
  <si>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</si>
  <si>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</si>
  <si>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</si>
  <si>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</si>
  <si>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</si>
  <si>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</si>
  <si>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</si>
  <si>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</si>
  <si>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</si>
  <si>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</si>
  <si>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</si>
  <si>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</si>
  <si>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</si>
  <si>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</si>
  <si>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</si>
  <si>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</si>
  <si>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</si>
  <si>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</si>
  <si>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</si>
  <si>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</si>
  <si>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</si>
  <si>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</si>
  <si>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</si>
  <si>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</si>
  <si>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</si>
  <si>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</si>
  <si>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</si>
  <si>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</si>
  <si>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</si>
  <si>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</si>
  <si>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</si>
  <si>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</si>
  <si>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</si>
  <si>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</si>
  <si>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</si>
  <si>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</si>
  <si>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</si>
  <si>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</si>
  <si>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</si>
  <si>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</si>
  <si>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</si>
  <si>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</si>
  <si>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</si>
  <si>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</si>
  <si>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</si>
  <si>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</si>
  <si>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</si>
  <si>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</si>
  <si>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</si>
  <si>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</si>
  <si>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</si>
  <si>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</si>
  <si>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</si>
  <si>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</si>
  <si>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</si>
  <si>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</si>
  <si>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</si>
  <si>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</si>
  <si>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</si>
  <si>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</si>
  <si>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</si>
  <si>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</si>
  <si>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</si>
  <si>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</si>
  <si>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</si>
  <si>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</si>
  <si>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</si>
  <si>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</si>
  <si>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</si>
  <si>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</si>
  <si>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</si>
  <si>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</si>
  <si>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</si>
  <si>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</si>
  <si>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</si>
  <si>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</si>
  <si>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</si>
  <si>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</si>
  <si>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</si>
  <si>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</si>
  <si>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</si>
  <si>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</si>
  <si>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</si>
  <si>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</si>
  <si>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</si>
  <si>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</si>
  <si>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</si>
  <si>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</si>
  <si>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</si>
  <si>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</si>
  <si>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</si>
  <si>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</si>
  <si>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</si>
  <si>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</si>
  <si>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</si>
  <si>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</si>
  <si>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</si>
  <si>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</si>
  <si>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</si>
  <si>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</si>
  <si>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</si>
  <si>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</si>
  <si>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</si>
  <si>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</si>
  <si>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</si>
  <si>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</si>
  <si>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</si>
  <si>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</si>
  <si>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</si>
  <si>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</si>
  <si>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</si>
  <si>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</si>
  <si>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</si>
  <si>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</si>
  <si>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</si>
  <si>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</si>
  <si>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</si>
  <si>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</si>
  <si>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</si>
  <si>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</si>
  <si>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</si>
  <si>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</si>
  <si>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</si>
  <si>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</si>
  <si>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</si>
  <si>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</si>
  <si>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</si>
  <si>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</si>
  <si>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</si>
  <si>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</si>
  <si>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</si>
  <si>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</si>
  <si>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</si>
  <si>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</si>
  <si>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</si>
  <si>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</si>
  <si>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</si>
  <si>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</si>
  <si>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</si>
  <si>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</si>
  <si>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</si>
  <si>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</si>
  <si>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</si>
  <si>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</si>
  <si>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</si>
  <si>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</si>
  <si>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</si>
  <si>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</si>
  <si>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</si>
  <si>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</si>
  <si>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</si>
  <si>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</si>
  <si>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</si>
  <si>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</si>
  <si>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</si>
  <si>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</si>
  <si>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</si>
  <si>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</si>
  <si>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</si>
  <si>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</si>
  <si>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</si>
  <si>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</si>
  <si>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</si>
  <si>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</si>
  <si>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</si>
  <si>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</si>
  <si>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</si>
  <si>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</si>
  <si>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</si>
  <si>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</si>
  <si>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</si>
  <si>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</si>
  <si>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</si>
  <si>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</si>
  <si>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</si>
  <si>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</si>
  <si>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</si>
  <si>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</si>
  <si>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</si>
  <si>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</si>
  <si>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</si>
  <si>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</si>
  <si>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</si>
  <si>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</si>
  <si>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</si>
  <si>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</si>
  <si>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</si>
  <si>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</si>
  <si>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</si>
  <si>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</si>
  <si>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</si>
  <si>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</si>
  <si>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</si>
  <si>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</si>
  <si>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</si>
  <si>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</si>
  <si>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</si>
  <si>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</si>
  <si>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</si>
  <si>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</si>
  <si>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</si>
  <si>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</si>
  <si>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</si>
  <si>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</si>
  <si>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</si>
  <si>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</si>
  <si>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</si>
  <si>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</si>
  <si>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</si>
  <si>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</si>
  <si>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</si>
  <si>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</si>
  <si>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</si>
  <si>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</si>
  <si>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</si>
  <si>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</si>
  <si>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</si>
  <si>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</si>
  <si>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</si>
  <si>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</si>
  <si>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</si>
  <si>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</si>
  <si>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</si>
  <si>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</si>
  <si>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</si>
  <si>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</si>
  <si>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</si>
  <si>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</si>
  <si>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</si>
  <si>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</si>
  <si>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</si>
  <si>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</si>
  <si>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</si>
  <si>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</si>
  <si>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</si>
  <si>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</si>
  <si>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</si>
  <si>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</si>
  <si>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</si>
  <si>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</si>
  <si>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</si>
  <si>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</si>
  <si>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</si>
  <si>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</si>
  <si>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</si>
  <si>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</si>
  <si>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</si>
  <si>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</si>
  <si>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</si>
  <si>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</si>
  <si>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</si>
  <si>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</si>
  <si>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</si>
  <si>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</si>
  <si>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</si>
  <si>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</si>
  <si>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</si>
  <si>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</si>
  <si>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</si>
  <si>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</si>
  <si>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</si>
  <si>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</si>
  <si>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</si>
  <si>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</si>
  <si>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</si>
  <si>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</si>
  <si>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</si>
  <si>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</si>
  <si>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</si>
  <si>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</si>
  <si>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</si>
  <si>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PAYA</t>
  </si>
  <si>
    <t>BOYACÁ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</si>
</sst>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PAYA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15</v>
      </c>
      <c r="C10" s="138" t="s">
        <v>443</v>
      </c>
      <c r="D10" s="138">
        <v>15533</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15</v>
      </c>
      <c r="B12" s="140"/>
      <c r="C12" s="139" t="str">
        <f>+C10</f>
        <v>BOYACÁ</v>
      </c>
      <c r="D12" s="141"/>
      <c r="E12" s="139">
        <f>+D10</f>
        <v>15533</v>
      </c>
      <c r="F12" s="141"/>
      <c r="G12" s="139" t="str">
        <f>+A10</f>
        <v>PAYA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PAYA</v>
      </c>
      <c r="H17" s="209" t="str">
        <f>+C12</f>
        <v>BOYACÁ</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72477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68648</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3829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0.68325503622899908</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0.46400000000000002</v>
      </c>
      <c r="H24" s="16">
        <f>+N40</f>
        <v>0.49631137115237856</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4.0983606557377051E-3</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0.55551381171771497</v>
      </c>
      <c r="D31" s="29">
        <v>0.56981769410362126</v>
      </c>
      <c r="E31" s="29">
        <v>0.58946230532089527</v>
      </c>
      <c r="F31" s="29">
        <v>0.62370463053590708</v>
      </c>
      <c r="G31" s="29">
        <v>0.62367519808701644</v>
      </c>
      <c r="H31" s="30">
        <v>0.61603418249564623</v>
      </c>
      <c r="I31" s="30">
        <v>0.62285782409569135</v>
      </c>
      <c r="J31" s="31">
        <v>0.62677011073397126</v>
      </c>
      <c r="K31" s="31">
        <v>0.63323061068777931</v>
      </c>
      <c r="L31" s="31">
        <v>0.6582514822576</v>
      </c>
      <c r="M31" s="32">
        <v>0.68325503622899908</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28</v>
      </c>
      <c r="D39" s="39">
        <v>10</v>
      </c>
      <c r="E39" s="40">
        <v>0.35714285714285715</v>
      </c>
      <c r="F39" s="38">
        <v>18</v>
      </c>
      <c r="G39" s="39">
        <v>12</v>
      </c>
      <c r="H39" s="40">
        <v>0.66666666666666663</v>
      </c>
      <c r="I39" s="38">
        <v>31</v>
      </c>
      <c r="J39" s="39">
        <v>13</v>
      </c>
      <c r="K39" s="40">
        <v>0.41935483870967744</v>
      </c>
      <c r="L39" s="41">
        <v>28</v>
      </c>
      <c r="M39" s="42">
        <v>13</v>
      </c>
      <c r="N39" s="43">
        <v>0.46400000000000002</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14411</v>
      </c>
      <c r="D40" s="45">
        <v>5953</v>
      </c>
      <c r="E40" s="46">
        <v>0.41308722503643053</v>
      </c>
      <c r="F40" s="44">
        <v>14472</v>
      </c>
      <c r="G40" s="45">
        <v>6935</v>
      </c>
      <c r="H40" s="46">
        <v>0.47920121614151467</v>
      </c>
      <c r="I40" s="44">
        <v>14454</v>
      </c>
      <c r="J40" s="45">
        <v>7064</v>
      </c>
      <c r="K40" s="46">
        <v>0.48872284488722845</v>
      </c>
      <c r="L40" s="47">
        <v>15724</v>
      </c>
      <c r="M40" s="45">
        <v>7804</v>
      </c>
      <c r="N40" s="46">
        <v>0.49631137115237856</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1</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1</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1</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1</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1</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1</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1</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1</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1</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1</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1</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1</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v>
      </c>
      <c r="D150" s="81">
        <f t="shared" ref="D150:I150" si="12">+SUM(D144:D149)</f>
        <v>0</v>
      </c>
      <c r="E150" s="81">
        <f t="shared" si="12"/>
        <v>1</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sI+0WKn8XwYNsoWX3vA/j61lUeycC/E0oZb+uF2OjteI95GZJUiDBbEWhtQcUpEs0Bv91LhQ2grLtIKpJCY+5g==" saltValue="1gZveWl2X+MDL59odiO6n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2025-08-08T01:52:13Z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