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BAAF7AE-9C0A-467F-92C0-5C2855C2CA8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<sst xmlns="http://schemas.openxmlformats.org/spreadsheetml/2006/main" count="22315" uniqueCount="444">
  <si>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</si>
  <si>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</si>
  <si>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</si>
  <si>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</si>
  <si>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</si>
  <si>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</si>
  <si>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</si>
  <si>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</si>
  <si>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</si>
  <si>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</si>
  <si>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</si>
  <si>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</si>
  <si>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</si>
  <si>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</si>
  <si>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</si>
  <si>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</si>
  <si>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</si>
  <si>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</si>
  <si>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</si>
  <si>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</si>
  <si>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</si>
  <si>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</si>
  <si>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</si>
  <si>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</si>
  <si>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</si>
  <si>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</si>
  <si>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</si>
  <si>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</si>
  <si>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</si>
  <si>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</si>
  <si>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</si>
  <si>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</si>
  <si>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</si>
  <si>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</si>
  <si>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</si>
  <si>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</si>
  <si>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</si>
  <si>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</si>
  <si>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</si>
  <si>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</si>
  <si>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</si>
  <si>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</si>
  <si>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</si>
  <si>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</si>
  <si>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</si>
  <si>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</si>
  <si>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</si>
  <si>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</si>
  <si>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</si>
  <si>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</si>
  <si>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</si>
  <si>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</si>
  <si>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</si>
  <si>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</si>
  <si>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</si>
  <si>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</si>
  <si>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</si>
  <si>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</si>
  <si>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</si>
  <si>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</si>
  <si>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</si>
  <si>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</si>
  <si>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</si>
  <si>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</si>
  <si>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</si>
  <si>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</si>
  <si>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</si>
  <si>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</si>
  <si>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</si>
  <si>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</si>
  <si>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</si>
  <si>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</si>
  <si>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</si>
  <si>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</si>
  <si>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</si>
  <si>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</si>
  <si>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</si>
  <si>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</si>
  <si>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</si>
  <si>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</si>
  <si>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</si>
  <si>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</si>
  <si>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</si>
  <si>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</si>
  <si>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</si>
  <si>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</si>
  <si>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</si>
  <si>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</si>
  <si>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</si>
  <si>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</si>
  <si>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</si>
  <si>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</si>
  <si>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</si>
  <si>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</si>
  <si>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</si>
  <si>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</si>
  <si>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</si>
  <si>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</si>
  <si>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</si>
  <si>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</si>
  <si>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</si>
  <si>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</si>
  <si>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</si>
  <si>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</si>
  <si>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</si>
  <si>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</si>
  <si>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</si>
  <si>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</si>
  <si>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</si>
  <si>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</si>
  <si>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</si>
  <si>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</si>
  <si>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</si>
  <si>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</si>
  <si>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</si>
  <si>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</si>
  <si>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</si>
  <si>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</si>
  <si>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</si>
  <si>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</si>
  <si>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</si>
  <si>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</si>
  <si>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</si>
  <si>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</si>
  <si>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</si>
  <si>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</si>
  <si>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</si>
  <si>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</si>
  <si>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</si>
  <si>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</si>
  <si>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</si>
  <si>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</si>
  <si>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</si>
  <si>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</si>
  <si>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</si>
  <si>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</si>
  <si>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</si>
  <si>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</si>
  <si>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</si>
  <si>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</si>
  <si>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</si>
  <si>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</si>
  <si>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</si>
  <si>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</si>
  <si>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</si>
  <si>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</si>
  <si>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</si>
  <si>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</si>
  <si>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</si>
  <si>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</si>
  <si>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</si>
  <si>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</si>
  <si>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</si>
  <si>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</si>
  <si>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</si>
  <si>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</si>
  <si>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</si>
  <si>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</si>
  <si>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</si>
  <si>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</si>
  <si>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</si>
  <si>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</si>
  <si>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</si>
  <si>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</si>
  <si>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</si>
  <si>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</si>
  <si>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</si>
  <si>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</si>
  <si>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</si>
  <si>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</si>
  <si>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</si>
  <si>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</si>
  <si>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</si>
  <si>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</si>
  <si>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</si>
  <si>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</si>
  <si>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</si>
  <si>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</si>
  <si>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</si>
  <si>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</si>
  <si>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</si>
  <si>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</si>
  <si>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</si>
  <si>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</si>
  <si>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</si>
  <si>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</si>
  <si>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</si>
  <si>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</si>
  <si>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</si>
  <si>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</si>
  <si>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</si>
  <si>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</si>
  <si>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</si>
  <si>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</si>
  <si>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</si>
  <si>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</si>
  <si>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</si>
  <si>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</si>
  <si>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</si>
  <si>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</si>
  <si>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</si>
  <si>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</si>
  <si>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</si>
  <si>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</si>
  <si>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</si>
  <si>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</si>
  <si>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</si>
  <si>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</si>
  <si>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</si>
  <si>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</si>
  <si>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</si>
  <si>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</si>
  <si>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</si>
  <si>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</si>
  <si>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</si>
  <si>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</si>
  <si>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</si>
  <si>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</si>
  <si>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</si>
  <si>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</si>
  <si>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</si>
  <si>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</si>
  <si>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</si>
  <si>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</si>
  <si>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</si>
  <si>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</si>
  <si>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</si>
  <si>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</si>
  <si>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</si>
  <si>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</si>
  <si>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</si>
  <si>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</si>
  <si>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</si>
  <si>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</si>
  <si>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</si>
  <si>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</si>
  <si>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</si>
  <si>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</si>
  <si>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</si>
  <si>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</si>
  <si>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</si>
  <si>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</si>
  <si>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</si>
  <si>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</si>
  <si>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</si>
  <si>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</si>
  <si>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</si>
  <si>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</si>
  <si>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</si>
  <si>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</si>
  <si>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</si>
  <si>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</si>
  <si>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</si>
  <si>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</si>
  <si>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</si>
  <si>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</si>
  <si>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</si>
  <si>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</si>
  <si>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</si>
  <si>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</si>
  <si>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</si>
  <si>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</si>
  <si>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</si>
  <si>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</si>
  <si>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</si>
  <si>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</si>
  <si>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</si>
  <si>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</si>
  <si>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</si>
  <si>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</si>
  <si>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</si>
  <si>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</si>
  <si>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</si>
  <si>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</si>
  <si>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</si>
  <si>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</si>
  <si>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</si>
  <si>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</si>
  <si>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</si>
  <si>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</si>
  <si>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</si>
  <si>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</si>
  <si>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</si>
  <si>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</si>
  <si>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</si>
  <si>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</si>
  <si>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</si>
  <si>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</si>
  <si>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</si>
  <si>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</si>
  <si>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</si>
  <si>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</si>
  <si>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</si>
  <si>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</si>
  <si>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</si>
  <si>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</si>
  <si>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</si>
  <si>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</si>
  <si>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</si>
  <si>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</si>
  <si>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</si>
  <si>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</si>
  <si>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</si>
  <si>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</si>
  <si>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</si>
  <si>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</si>
  <si>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</si>
  <si>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</si>
  <si>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</si>
  <si>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</si>
  <si>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</si>
  <si>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</si>
  <si>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</si>
  <si>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</si>
  <si>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</si>
  <si>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</si>
  <si>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</si>
  <si>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</si>
  <si>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</si>
  <si>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</si>
  <si>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</si>
  <si>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</si>
  <si>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</si>
  <si>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</si>
  <si>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</si>
  <si>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</si>
  <si>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</si>
  <si>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</si>
  <si>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</si>
  <si>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</si>
  <si>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</si>
  <si>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</si>
  <si>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</si>
  <si>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</si>
  <si>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</si>
  <si>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</si>
  <si>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</si>
  <si>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</si>
  <si>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</si>
  <si>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</si>
  <si>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</si>
  <si>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</si>
  <si>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</si>
  <si>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</si>
  <si>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</si>
  <si>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</si>
  <si>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</si>
  <si>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</si>
  <si>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</si>
  <si>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</si>
  <si>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</si>
  <si>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</si>
  <si>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</si>
  <si>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</si>
  <si>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</si>
  <si>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</si>
  <si>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</si>
  <si>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</si>
  <si>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</si>
  <si>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</si>
  <si>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</si>
  <si>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</si>
  <si>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</si>
  <si>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</si>
  <si>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</si>
  <si>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</si>
  <si>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</si>
  <si>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</si>
  <si>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</si>
  <si>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</si>
  <si>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</si>
  <si>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</si>
  <si>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</si>
  <si>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</si>
  <si>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</si>
  <si>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</si>
  <si>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</si>
  <si>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</si>
  <si>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</si>
  <si>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</si>
  <si>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</si>
  <si>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</si>
  <si>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</si>
  <si>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</si>
  <si>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</si>
  <si>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</si>
  <si>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</si>
  <si>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</si>
  <si>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</si>
  <si>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</si>
  <si>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</si>
  <si>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</si>
  <si>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</si>
  <si>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</si>
  <si>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</si>
  <si>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</si>
  <si>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</si>
  <si>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</si>
  <si>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</si>
  <si>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</si>
  <si>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</si>
  <si>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</si>
  <si>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</si>
  <si>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</si>
  <si>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</si>
  <si>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</si>
  <si>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</si>
  <si>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</si>
  <si>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</si>
  <si>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</si>
  <si>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</si>
  <si>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</si>
  <si>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</si>
  <si>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</si>
  <si>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</si>
  <si>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</si>
  <si>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</si>
  <si>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</si>
  <si>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</si>
  <si>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</si>
  <si>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</si>
  <si>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</si>
  <si>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</si>
  <si>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</si>
  <si>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</si>
  <si>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</si>
  <si>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</si>
  <si>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</si>
  <si>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</si>
  <si>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</si>
  <si>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</si>
  <si>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</si>
  <si>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</si>
  <si>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</si>
  <si>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</si>
  <si>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</si>
  <si>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</si>
  <si>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</si>
  <si>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</si>
  <si>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</si>
  <si>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</si>
  <si>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</si>
  <si>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GIRÓN</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</si>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</sst>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GIRÓN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68307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68307</v>
      </c>
      <c r="F12" s="141"/>
      <c r="G12" s="139" t="str">
        <f>+A10</f>
        <v>GIRÓN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GIRÓN</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1968</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1968</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0.1448336767736238</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0.52800000000000002</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0.20858578395152949</v>
      </c>
      <c r="D30" s="24">
        <v>0.21547888248595812</v>
      </c>
      <c r="E30" s="24">
        <v>0.21292281006071118</v>
      </c>
      <c r="F30" s="24">
        <v>0.25560344827586207</v>
      </c>
      <c r="G30" s="24">
        <v>0.20168969714326626</v>
      </c>
      <c r="H30" s="25">
        <v>0.22574943438914027</v>
      </c>
      <c r="I30" s="25">
        <v>0.24779139355941865</v>
      </c>
      <c r="J30" s="26">
        <v>0.19637353974055757</v>
      </c>
      <c r="K30" s="26">
        <v>0.13217517191458558</v>
      </c>
      <c r="L30" s="26">
        <v>0.12975260891775522</v>
      </c>
      <c r="M30" s="27">
        <v>0.1448336767736238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1367</v>
      </c>
      <c r="D39" s="39">
        <v>635</v>
      </c>
      <c r="E39" s="40">
        <v>0.46452084857351866</v>
      </c>
      <c r="F39" s="38">
        <v>1515</v>
      </c>
      <c r="G39" s="39">
        <v>695</v>
      </c>
      <c r="H39" s="40">
        <v>0.45874587458745875</v>
      </c>
      <c r="I39" s="38">
        <v>1455</v>
      </c>
      <c r="J39" s="39">
        <v>726</v>
      </c>
      <c r="K39" s="40">
        <v>0.49896907216494846</v>
      </c>
      <c r="L39" s="41">
        <v>1536</v>
      </c>
      <c r="M39" s="42">
        <v>811</v>
      </c>
      <c r="N39" s="43">
        <v>0.52800000000000002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2789</v>
      </c>
      <c r="D46" s="60">
        <v>2916</v>
      </c>
      <c r="E46" s="60">
        <v>2933</v>
      </c>
      <c r="F46" s="60">
        <v>3546</v>
      </c>
      <c r="G46" s="60">
        <v>2866</v>
      </c>
      <c r="H46" s="61">
        <v>3193</v>
      </c>
      <c r="I46" s="61">
        <v>3478</v>
      </c>
      <c r="J46" s="62">
        <v>2740</v>
      </c>
      <c r="K46" s="62">
        <v>1826</v>
      </c>
      <c r="L46" s="62">
        <v>1778</v>
      </c>
      <c r="M46" s="63">
        <v>1968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34</v>
      </c>
      <c r="D47" s="45">
        <v>38</v>
      </c>
      <c r="E47" s="45">
        <v>13</v>
      </c>
      <c r="F47" s="45">
        <v>12</v>
      </c>
      <c r="G47" s="45">
        <v>1</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2823</v>
      </c>
      <c r="D48" s="68">
        <f t="shared" ref="D48:L48" si="0">+SUM(D46:D47)</f>
        <v>2954</v>
      </c>
      <c r="E48" s="68">
        <f t="shared" si="0"/>
        <v>2946</v>
      </c>
      <c r="F48" s="68">
        <f t="shared" si="0"/>
        <v>3558</v>
      </c>
      <c r="G48" s="68">
        <f t="shared" si="0"/>
        <v>2867</v>
      </c>
      <c r="H48" s="69">
        <f t="shared" si="0"/>
        <v>3193</v>
      </c>
      <c r="I48" s="69">
        <f t="shared" si="0"/>
        <v>3478</v>
      </c>
      <c r="J48" s="70">
        <f t="shared" si="0"/>
        <v>2740</v>
      </c>
      <c r="K48" s="70">
        <f t="shared" si="0"/>
        <v>1826</v>
      </c>
      <c r="L48" s="70">
        <f t="shared" si="0"/>
        <v>1778</v>
      </c>
      <c r="M48" s="71">
        <f>+SUM(M46:M47)</f>
        <v>1968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2823</v>
      </c>
      <c r="D53" s="60">
        <v>2954</v>
      </c>
      <c r="E53" s="60">
        <v>2946</v>
      </c>
      <c r="F53" s="60">
        <v>3558</v>
      </c>
      <c r="G53" s="60">
        <v>2817</v>
      </c>
      <c r="H53" s="61">
        <v>3193</v>
      </c>
      <c r="I53" s="61">
        <v>3478</v>
      </c>
      <c r="J53" s="62">
        <v>2740</v>
      </c>
      <c r="K53" s="62">
        <v>1826</v>
      </c>
      <c r="L53" s="62">
        <v>1778</v>
      </c>
      <c r="M53" s="63">
        <v>1968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50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2823</v>
      </c>
      <c r="D55" s="68">
        <f t="shared" ref="D55:M55" si="1">+SUM(D53:D54)</f>
        <v>2954</v>
      </c>
      <c r="E55" s="68">
        <f t="shared" si="1"/>
        <v>2946</v>
      </c>
      <c r="F55" s="68">
        <f t="shared" si="1"/>
        <v>3558</v>
      </c>
      <c r="G55" s="68">
        <f t="shared" si="1"/>
        <v>2867</v>
      </c>
      <c r="H55" s="69">
        <f t="shared" si="1"/>
        <v>3193</v>
      </c>
      <c r="I55" s="69">
        <f t="shared" si="1"/>
        <v>3478</v>
      </c>
      <c r="J55" s="70">
        <f t="shared" si="1"/>
        <v>2740</v>
      </c>
      <c r="K55" s="70">
        <f t="shared" si="1"/>
        <v>1826</v>
      </c>
      <c r="L55" s="70">
        <f t="shared" si="1"/>
        <v>1778</v>
      </c>
      <c r="M55" s="71">
        <f t="shared" si="1"/>
        <v>1968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2823</v>
      </c>
      <c r="D61" s="77">
        <v>2929</v>
      </c>
      <c r="E61" s="77">
        <v>2945</v>
      </c>
      <c r="F61" s="77">
        <v>3558</v>
      </c>
      <c r="G61" s="77">
        <v>2817</v>
      </c>
      <c r="H61" s="78">
        <v>3193</v>
      </c>
      <c r="I61" s="78">
        <v>3478</v>
      </c>
      <c r="J61" s="79">
        <v>2740</v>
      </c>
      <c r="K61" s="65">
        <v>1826</v>
      </c>
      <c r="L61" s="65">
        <v>1778</v>
      </c>
      <c r="M61" s="66">
        <v>1968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25</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50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2823</v>
      </c>
      <c r="D66" s="81">
        <f t="shared" ref="D66:M66" si="2">+SUM(D60:D65)</f>
        <v>2954</v>
      </c>
      <c r="E66" s="81">
        <f t="shared" si="2"/>
        <v>2946</v>
      </c>
      <c r="F66" s="81">
        <f t="shared" si="2"/>
        <v>3558</v>
      </c>
      <c r="G66" s="81">
        <f t="shared" si="2"/>
        <v>2867</v>
      </c>
      <c r="H66" s="82">
        <f t="shared" si="2"/>
        <v>3193</v>
      </c>
      <c r="I66" s="82">
        <f t="shared" si="2"/>
        <v>3478</v>
      </c>
      <c r="J66" s="83">
        <f t="shared" si="2"/>
        <v>2740</v>
      </c>
      <c r="K66" s="70">
        <f t="shared" si="2"/>
        <v>1826</v>
      </c>
      <c r="L66" s="70">
        <f t="shared" si="2"/>
        <v>1778</v>
      </c>
      <c r="M66" s="71">
        <f t="shared" si="2"/>
        <v>1968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274</v>
      </c>
      <c r="D72" s="77">
        <v>237</v>
      </c>
      <c r="E72" s="77">
        <v>243</v>
      </c>
      <c r="F72" s="77">
        <v>229</v>
      </c>
      <c r="G72" s="77">
        <v>187</v>
      </c>
      <c r="H72" s="78">
        <v>146</v>
      </c>
      <c r="I72" s="78">
        <v>134</v>
      </c>
      <c r="J72" s="79">
        <v>101</v>
      </c>
      <c r="K72" s="65">
        <v>72</v>
      </c>
      <c r="L72" s="65">
        <v>44</v>
      </c>
      <c r="M72" s="66">
        <v>28</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74</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86</v>
      </c>
      <c r="D76" s="77">
        <v>91</v>
      </c>
      <c r="E76" s="77">
        <v>103</v>
      </c>
      <c r="F76" s="77">
        <v>211</v>
      </c>
      <c r="G76" s="77">
        <v>216</v>
      </c>
      <c r="H76" s="78">
        <v>254</v>
      </c>
      <c r="I76" s="78">
        <v>300</v>
      </c>
      <c r="J76" s="79">
        <v>375</v>
      </c>
      <c r="K76" s="65">
        <v>281</v>
      </c>
      <c r="L76" s="65">
        <v>320</v>
      </c>
      <c r="M76" s="66">
        <v>233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2389</v>
      </c>
      <c r="D77" s="77">
        <v>2626</v>
      </c>
      <c r="E77" s="77">
        <v>2600</v>
      </c>
      <c r="F77" s="77">
        <v>3118</v>
      </c>
      <c r="G77" s="77">
        <v>2464</v>
      </c>
      <c r="H77" s="78">
        <v>2793</v>
      </c>
      <c r="I77" s="78">
        <v>3044</v>
      </c>
      <c r="J77" s="79">
        <v>2264</v>
      </c>
      <c r="K77" s="65">
        <v>1272</v>
      </c>
      <c r="L77" s="65">
        <v>940</v>
      </c>
      <c r="M77" s="66">
        <v>1611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201</v>
      </c>
      <c r="L79" s="90">
        <v>474</v>
      </c>
      <c r="M79" s="91">
        <v>96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2823</v>
      </c>
      <c r="D80" s="81">
        <f t="shared" ref="D80:M80" si="3">+SUM(D71:D79)</f>
        <v>2954</v>
      </c>
      <c r="E80" s="81">
        <f t="shared" si="3"/>
        <v>2946</v>
      </c>
      <c r="F80" s="81">
        <f t="shared" si="3"/>
        <v>3558</v>
      </c>
      <c r="G80" s="81">
        <f t="shared" si="3"/>
        <v>2867</v>
      </c>
      <c r="H80" s="82">
        <f t="shared" si="3"/>
        <v>3193</v>
      </c>
      <c r="I80" s="82">
        <f t="shared" si="3"/>
        <v>3478</v>
      </c>
      <c r="J80" s="83">
        <f t="shared" si="3"/>
        <v>2740</v>
      </c>
      <c r="K80" s="70">
        <f t="shared" si="3"/>
        <v>1826</v>
      </c>
      <c r="L80" s="70">
        <f t="shared" si="3"/>
        <v>1778</v>
      </c>
      <c r="M80" s="71">
        <f t="shared" si="3"/>
        <v>1968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134</v>
      </c>
      <c r="G87" s="79">
        <v>101</v>
      </c>
      <c r="H87" s="65">
        <v>72</v>
      </c>
      <c r="I87" s="65">
        <v>44</v>
      </c>
      <c r="J87" s="66">
        <v>28</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1060</v>
      </c>
      <c r="F91" s="79">
        <v>1173</v>
      </c>
      <c r="G91" s="79">
        <v>367</v>
      </c>
      <c r="H91" s="65">
        <v>238</v>
      </c>
      <c r="I91" s="65">
        <v>251</v>
      </c>
      <c r="J91" s="66">
        <v>287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1879</v>
      </c>
      <c r="F92" s="79">
        <v>1913</v>
      </c>
      <c r="G92" s="79">
        <v>1921</v>
      </c>
      <c r="H92" s="65">
        <v>1253</v>
      </c>
      <c r="I92" s="65">
        <v>1163</v>
      </c>
      <c r="J92" s="66">
        <v>1420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254</v>
      </c>
      <c r="F95" s="79">
        <v>258</v>
      </c>
      <c r="G95" s="79">
        <v>351</v>
      </c>
      <c r="H95" s="65">
        <v>263</v>
      </c>
      <c r="I95" s="65">
        <v>320</v>
      </c>
      <c r="J95" s="66">
        <v>233</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3193</v>
      </c>
      <c r="F96" s="83">
        <f t="shared" si="4"/>
        <v>3478</v>
      </c>
      <c r="G96" s="83">
        <f t="shared" si="4"/>
        <v>2740</v>
      </c>
      <c r="H96" s="70">
        <f t="shared" si="4"/>
        <v>1826</v>
      </c>
      <c r="I96" s="70">
        <f t="shared" si="4"/>
        <v>1778</v>
      </c>
      <c r="J96" s="71">
        <f t="shared" si="4"/>
        <v>1968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2823</v>
      </c>
      <c r="D102" s="102">
        <v>2929</v>
      </c>
      <c r="E102" s="102">
        <v>2426</v>
      </c>
      <c r="F102" s="102">
        <v>2755</v>
      </c>
      <c r="G102" s="102">
        <v>2187</v>
      </c>
      <c r="H102" s="103">
        <v>2619</v>
      </c>
      <c r="I102" s="103">
        <v>2688</v>
      </c>
      <c r="J102" s="103">
        <v>2740</v>
      </c>
      <c r="K102" s="97">
        <v>1826</v>
      </c>
      <c r="L102" s="97">
        <v>1778</v>
      </c>
      <c r="M102" s="98">
        <v>1968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25</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519</v>
      </c>
      <c r="F104" s="77">
        <v>803</v>
      </c>
      <c r="G104" s="77">
        <v>680</v>
      </c>
      <c r="H104" s="78">
        <v>574</v>
      </c>
      <c r="I104" s="78">
        <v>790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2823</v>
      </c>
      <c r="D107" s="81">
        <f t="shared" ref="D107:M107" si="5">+SUM(D102:D106)</f>
        <v>2954</v>
      </c>
      <c r="E107" s="81">
        <f t="shared" si="5"/>
        <v>2946</v>
      </c>
      <c r="F107" s="81">
        <f t="shared" si="5"/>
        <v>3558</v>
      </c>
      <c r="G107" s="81">
        <f t="shared" si="5"/>
        <v>2867</v>
      </c>
      <c r="H107" s="82">
        <f t="shared" si="5"/>
        <v>3193</v>
      </c>
      <c r="I107" s="82">
        <f t="shared" si="5"/>
        <v>3478</v>
      </c>
      <c r="J107" s="82">
        <f t="shared" si="5"/>
        <v>2740</v>
      </c>
      <c r="K107" s="70">
        <f t="shared" si="5"/>
        <v>1826</v>
      </c>
      <c r="L107" s="70">
        <f t="shared" si="5"/>
        <v>1778</v>
      </c>
      <c r="M107" s="71">
        <f t="shared" si="5"/>
        <v>1968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2509</v>
      </c>
      <c r="D113" s="108">
        <v>2677</v>
      </c>
      <c r="E113" s="108">
        <v>2555</v>
      </c>
      <c r="F113" s="108">
        <v>2980</v>
      </c>
      <c r="G113" s="108">
        <v>2334</v>
      </c>
      <c r="H113" s="109">
        <v>2589</v>
      </c>
      <c r="I113" s="109">
        <v>2779</v>
      </c>
      <c r="J113" s="97">
        <v>2216</v>
      </c>
      <c r="K113" s="97">
        <v>1429</v>
      </c>
      <c r="L113" s="97">
        <v>1311</v>
      </c>
      <c r="M113" s="98">
        <v>1558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314</v>
      </c>
      <c r="D114" s="77">
        <v>277</v>
      </c>
      <c r="E114" s="77">
        <v>391</v>
      </c>
      <c r="F114" s="77">
        <v>578</v>
      </c>
      <c r="G114" s="77">
        <v>533</v>
      </c>
      <c r="H114" s="78">
        <v>604</v>
      </c>
      <c r="I114" s="78">
        <v>699</v>
      </c>
      <c r="J114" s="78">
        <v>524</v>
      </c>
      <c r="K114" s="65">
        <v>397</v>
      </c>
      <c r="L114" s="65">
        <v>467</v>
      </c>
      <c r="M114" s="66">
        <v>409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1</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2823</v>
      </c>
      <c r="D116" s="81">
        <f t="shared" si="6"/>
        <v>2954</v>
      </c>
      <c r="E116" s="81">
        <f t="shared" si="6"/>
        <v>2946</v>
      </c>
      <c r="F116" s="81">
        <f t="shared" si="6"/>
        <v>3558</v>
      </c>
      <c r="G116" s="81">
        <f t="shared" si="6"/>
        <v>2867</v>
      </c>
      <c r="H116" s="82">
        <f t="shared" si="6"/>
        <v>3193</v>
      </c>
      <c r="I116" s="82">
        <f t="shared" si="6"/>
        <v>3478</v>
      </c>
      <c r="J116" s="82">
        <f t="shared" si="6"/>
        <v>2740</v>
      </c>
      <c r="K116" s="70">
        <f t="shared" si="6"/>
        <v>1826</v>
      </c>
      <c r="L116" s="70">
        <f t="shared" si="6"/>
        <v>1778</v>
      </c>
      <c r="M116" s="71">
        <f t="shared" si="6"/>
        <v>1968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1968</v>
      </c>
      <c r="D122" s="115">
        <v>0</v>
      </c>
      <c r="E122" s="116">
        <f t="shared" ref="E122:E126" si="8">+IF(OR(C122=0,C122="-"),"",(D122/C122))</f>
        <v>0</v>
      </c>
      <c r="F122" s="137"/>
      <c r="G122" s="241" t="s">
        <v>50</v>
      </c>
      <c r="H122" s="243"/>
      <c r="I122" s="117">
        <v>17</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1968</v>
      </c>
      <c r="D127" s="118">
        <f>+SUM(D121:D126)</f>
        <v>0</v>
      </c>
      <c r="E127" s="119">
        <f t="shared" ref="E127" si="9">+IF(C127=0,"",(D127/C127))</f>
        <v>0</v>
      </c>
      <c r="F127" s="137"/>
      <c r="G127" s="246" t="s">
        <v>41</v>
      </c>
      <c r="H127" s="248"/>
      <c r="I127" s="120">
        <f>+SUM(I121:I126)</f>
        <v>17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354</v>
      </c>
      <c r="D133" s="77">
        <v>517</v>
      </c>
      <c r="E133" s="77">
        <v>1121</v>
      </c>
      <c r="F133" s="77">
        <v>616</v>
      </c>
      <c r="G133" s="78">
        <v>260</v>
      </c>
      <c r="H133" s="78">
        <v>929</v>
      </c>
      <c r="I133" s="79">
        <v>1068</v>
      </c>
      <c r="J133" s="78">
        <v>525</v>
      </c>
      <c r="K133" s="78">
        <v>267</v>
      </c>
      <c r="L133" s="124">
        <v>425</v>
      </c>
      <c r="M133" s="125">
        <v>388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25</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354</v>
      </c>
      <c r="D138" s="81">
        <f t="shared" ref="D138:I138" si="10">+SUM(D132:D137)</f>
        <v>517</v>
      </c>
      <c r="E138" s="81">
        <f t="shared" si="10"/>
        <v>1122</v>
      </c>
      <c r="F138" s="81">
        <f t="shared" si="10"/>
        <v>617</v>
      </c>
      <c r="G138" s="82">
        <f t="shared" si="10"/>
        <v>285</v>
      </c>
      <c r="H138" s="82">
        <f t="shared" si="10"/>
        <v>929</v>
      </c>
      <c r="I138" s="83">
        <f t="shared" si="10"/>
        <v>1068</v>
      </c>
      <c r="J138" s="82">
        <f>+SUM(J132:J137)</f>
        <v>525</v>
      </c>
      <c r="K138" s="82">
        <f t="shared" ref="K138" si="11">+SUM(K132:K137)</f>
        <v>267</v>
      </c>
      <c r="L138" s="127">
        <f>+SUM(L132:L137)</f>
        <v>425</v>
      </c>
      <c r="M138" s="128">
        <f>+SUM(M132:M137)</f>
        <v>388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427</v>
      </c>
      <c r="D145" s="77">
        <v>457</v>
      </c>
      <c r="E145" s="77">
        <v>601</v>
      </c>
      <c r="F145" s="77">
        <v>572</v>
      </c>
      <c r="G145" s="78">
        <v>570</v>
      </c>
      <c r="H145" s="78">
        <v>929</v>
      </c>
      <c r="I145" s="79">
        <v>338</v>
      </c>
      <c r="J145" s="78">
        <v>658</v>
      </c>
      <c r="K145" s="78">
        <v>561</v>
      </c>
      <c r="L145" s="124">
        <v>376</v>
      </c>
      <c r="M145" s="125">
        <v>313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18</v>
      </c>
      <c r="F146" s="77">
        <v>1</v>
      </c>
      <c r="G146" s="78">
        <v>0</v>
      </c>
      <c r="H146" s="78">
        <v>0</v>
      </c>
      <c r="I146" s="79">
        <v>9</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6</v>
      </c>
      <c r="H147" s="78">
        <v>31</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428</v>
      </c>
      <c r="D150" s="81">
        <f t="shared" ref="D150:I150" si="12">+SUM(D144:D149)</f>
        <v>457</v>
      </c>
      <c r="E150" s="81">
        <f t="shared" si="12"/>
        <v>622</v>
      </c>
      <c r="F150" s="81">
        <f t="shared" si="12"/>
        <v>573</v>
      </c>
      <c r="G150" s="82">
        <f t="shared" si="12"/>
        <v>576</v>
      </c>
      <c r="H150" s="82">
        <f t="shared" si="12"/>
        <v>960</v>
      </c>
      <c r="I150" s="83">
        <f t="shared" si="12"/>
        <v>347</v>
      </c>
      <c r="J150" s="82">
        <f>+SUM(J144:J149)</f>
        <v>658</v>
      </c>
      <c r="K150" s="82">
        <f t="shared" ref="K150" si="13">+SUM(K144:K149)</f>
        <v>561</v>
      </c>
      <c r="L150" s="127">
        <f>+SUM(L144:L149)</f>
        <v>376</v>
      </c>
      <c r="M150" s="128">
        <f>+SUM(M144:M149)</f>
        <v>313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1968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1968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NT4v/QBxBgnBK0Cwo7mqw0yCKL5kHlKGHFpoJt3yC1dewQVNtWj3HdzxPbLyDgQjPYnVxs24YKiOolzrvUrQ==" saltValue="N6BT/QPSfQqC74k0akq92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