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BE4A639-F7AE-406F-BFED-11D619040EF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<sst xmlns="http://schemas.openxmlformats.org/spreadsheetml/2006/main" count="22315" uniqueCount="444">
  <si>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</si>
  <si>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</si>
  <si>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</si>
  <si>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</si>
  <si>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</si>
  <si>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</si>
  <si>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</si>
  <si>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</si>
  <si>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</si>
  <si>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</si>
  <si>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</si>
  <si>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</si>
  <si>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</si>
  <si>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</si>
  <si>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</si>
  <si>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</si>
  <si>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</si>
  <si>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</si>
  <si>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</si>
  <si>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</si>
  <si>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</si>
  <si>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</si>
  <si>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</si>
  <si>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</si>
  <si>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</si>
  <si>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</si>
  <si>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</si>
  <si>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</si>
  <si>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</si>
  <si>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</si>
  <si>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</si>
  <si>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</si>
  <si>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</si>
  <si>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</si>
  <si>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</si>
  <si>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</si>
  <si>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</si>
  <si>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</si>
  <si>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</si>
  <si>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</si>
  <si>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</si>
  <si>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</si>
  <si>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</si>
  <si>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</si>
  <si>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</si>
  <si>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</si>
  <si>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</si>
  <si>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</si>
  <si>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</si>
  <si>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</si>
  <si>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</si>
  <si>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</si>
  <si>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</si>
  <si>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</si>
  <si>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</si>
  <si>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</si>
  <si>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</si>
  <si>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</si>
  <si>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</si>
  <si>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</si>
  <si>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</si>
  <si>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</si>
  <si>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</si>
  <si>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</si>
  <si>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</si>
  <si>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</si>
  <si>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</si>
  <si>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</si>
  <si>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</si>
  <si>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</si>
  <si>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</si>
  <si>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</si>
  <si>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</si>
  <si>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</si>
  <si>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</si>
  <si>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</si>
  <si>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</si>
  <si>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</si>
  <si>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</si>
  <si>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</si>
  <si>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</si>
  <si>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</si>
  <si>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</si>
  <si>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</si>
  <si>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</si>
  <si>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</si>
  <si>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</si>
  <si>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</si>
  <si>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</si>
  <si>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</si>
  <si>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</si>
  <si>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</si>
  <si>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</si>
  <si>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</si>
  <si>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</si>
  <si>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</si>
  <si>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</si>
  <si>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</si>
  <si>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</si>
  <si>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</si>
  <si>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</si>
  <si>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</si>
  <si>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</si>
  <si>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</si>
  <si>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</si>
  <si>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</si>
  <si>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</si>
  <si>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</si>
  <si>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</si>
  <si>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</si>
  <si>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</si>
  <si>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</si>
  <si>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</si>
  <si>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</si>
  <si>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</si>
  <si>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</si>
  <si>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</si>
  <si>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</si>
  <si>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</si>
  <si>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</si>
  <si>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</si>
  <si>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</si>
  <si>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</si>
  <si>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</si>
  <si>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</si>
  <si>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</si>
  <si>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</si>
  <si>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</si>
  <si>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</si>
  <si>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</si>
  <si>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</si>
  <si>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</si>
  <si>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</si>
  <si>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</si>
  <si>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</si>
  <si>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</si>
  <si>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</si>
  <si>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</si>
  <si>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</si>
  <si>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</si>
  <si>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</si>
  <si>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</si>
  <si>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</si>
  <si>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</si>
  <si>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</si>
  <si>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</si>
  <si>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</si>
  <si>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</si>
  <si>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</si>
  <si>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</si>
  <si>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</si>
  <si>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</si>
  <si>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</si>
  <si>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</si>
  <si>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</si>
  <si>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</si>
  <si>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</si>
  <si>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</si>
  <si>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</si>
  <si>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</si>
  <si>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</si>
  <si>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</si>
  <si>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</si>
  <si>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</si>
  <si>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</si>
  <si>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</si>
  <si>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</si>
  <si>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</si>
  <si>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</si>
  <si>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</si>
  <si>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</si>
  <si>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</si>
  <si>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</si>
  <si>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</si>
  <si>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</si>
  <si>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</si>
  <si>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</si>
  <si>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</si>
  <si>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</si>
  <si>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</si>
  <si>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</si>
  <si>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</si>
  <si>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</si>
  <si>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</si>
  <si>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</si>
  <si>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</si>
  <si>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</si>
  <si>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</si>
  <si>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</si>
  <si>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</si>
  <si>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</si>
  <si>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</si>
  <si>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</si>
  <si>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</si>
  <si>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</si>
  <si>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</si>
  <si>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</si>
  <si>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</si>
  <si>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</si>
  <si>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</si>
  <si>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</si>
  <si>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</si>
  <si>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</si>
  <si>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</si>
  <si>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</si>
  <si>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</si>
  <si>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</si>
  <si>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</si>
  <si>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</si>
  <si>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</si>
  <si>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</si>
  <si>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</si>
  <si>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</si>
  <si>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</si>
  <si>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</si>
  <si>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</si>
  <si>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</si>
  <si>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</si>
  <si>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</si>
  <si>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</si>
  <si>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</si>
  <si>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</si>
  <si>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</si>
  <si>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</si>
  <si>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</si>
  <si>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</si>
  <si>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</si>
  <si>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</si>
  <si>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</si>
  <si>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</si>
  <si>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</si>
  <si>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</si>
  <si>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</si>
  <si>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</si>
  <si>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</si>
  <si>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</si>
  <si>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</si>
  <si>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</si>
  <si>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</si>
  <si>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</si>
  <si>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</si>
  <si>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</si>
  <si>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</si>
  <si>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</si>
  <si>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</si>
  <si>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</si>
  <si>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</si>
  <si>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</si>
  <si>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</si>
  <si>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</si>
  <si>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</si>
  <si>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</si>
  <si>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</si>
  <si>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</si>
  <si>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</si>
  <si>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</si>
  <si>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</si>
  <si>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</si>
  <si>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</si>
  <si>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</si>
  <si>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</si>
  <si>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</si>
  <si>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</si>
  <si>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</si>
  <si>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</si>
  <si>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</si>
  <si>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</si>
  <si>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</si>
  <si>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</si>
  <si>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</si>
  <si>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</si>
  <si>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</si>
  <si>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</si>
  <si>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</si>
  <si>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</si>
  <si>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</si>
  <si>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</si>
  <si>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</si>
  <si>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</si>
  <si>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</si>
  <si>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</si>
  <si>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</si>
  <si>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</si>
  <si>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</si>
  <si>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</si>
  <si>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</si>
  <si>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</si>
  <si>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</si>
  <si>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</si>
  <si>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</si>
  <si>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</si>
  <si>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</si>
  <si>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</si>
  <si>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</si>
  <si>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</si>
  <si>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</si>
  <si>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</si>
  <si>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</si>
  <si>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</si>
  <si>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</si>
  <si>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</si>
  <si>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</si>
  <si>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</si>
  <si>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</si>
  <si>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</si>
  <si>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</si>
  <si>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</si>
  <si>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</si>
  <si>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</si>
  <si>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</si>
  <si>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</si>
  <si>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</si>
  <si>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</si>
  <si>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</si>
  <si>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</si>
  <si>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</si>
  <si>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</si>
  <si>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</si>
  <si>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</si>
  <si>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</si>
  <si>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</si>
  <si>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</si>
  <si>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</si>
  <si>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</si>
  <si>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</si>
  <si>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</si>
  <si>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</si>
  <si>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</si>
  <si>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</si>
  <si>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</si>
  <si>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</si>
  <si>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</si>
  <si>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</si>
  <si>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</si>
  <si>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</si>
  <si>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</si>
  <si>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</si>
  <si>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</si>
  <si>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</si>
  <si>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</si>
  <si>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</si>
  <si>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</si>
  <si>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</si>
  <si>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</si>
  <si>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</si>
  <si>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</si>
  <si>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</si>
  <si>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</si>
  <si>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</si>
  <si>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</si>
  <si>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</si>
  <si>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</si>
  <si>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</si>
  <si>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</si>
  <si>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</si>
  <si>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</si>
  <si>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</si>
  <si>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</si>
  <si>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</si>
  <si>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</si>
  <si>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</si>
  <si>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</si>
  <si>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</si>
  <si>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</si>
  <si>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</si>
  <si>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</si>
  <si>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</si>
  <si>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</si>
  <si>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</si>
  <si>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</si>
  <si>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</si>
  <si>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</si>
  <si>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</si>
  <si>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</si>
  <si>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</si>
  <si>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</si>
  <si>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</si>
  <si>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</si>
  <si>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</si>
  <si>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</si>
  <si>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</si>
  <si>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</si>
  <si>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</si>
  <si>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</si>
  <si>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</si>
  <si>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</si>
  <si>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</si>
  <si>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</si>
  <si>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</si>
  <si>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</si>
  <si>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</si>
  <si>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</si>
  <si>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</si>
  <si>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</si>
  <si>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</si>
  <si>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</si>
  <si>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</si>
  <si>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</si>
  <si>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</si>
  <si>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</si>
  <si>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</si>
  <si>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</si>
  <si>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</si>
  <si>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</si>
  <si>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</si>
  <si>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</si>
  <si>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</si>
  <si>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</si>
  <si>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</si>
  <si>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</si>
  <si>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</si>
  <si>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</si>
  <si>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</si>
  <si>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</si>
  <si>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</si>
  <si>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</si>
  <si>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</si>
  <si>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</si>
  <si>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</si>
  <si>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</si>
  <si>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</si>
  <si>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</si>
  <si>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</si>
  <si>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</si>
  <si>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</si>
  <si>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</si>
  <si>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</si>
  <si>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</si>
  <si>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</si>
  <si>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</si>
  <si>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</si>
  <si>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</si>
  <si>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</si>
  <si>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</si>
  <si>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</si>
  <si>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</si>
  <si>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</si>
  <si>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</si>
  <si>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</si>
  <si>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</si>
  <si>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</si>
  <si>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</si>
  <si>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GUARNE</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</si>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</sst>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GUARNE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5318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5318</v>
      </c>
      <c r="F12" s="141"/>
      <c r="G12" s="139" t="str">
        <f>+A10</f>
        <v>GUARNE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GUARNE</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115</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115</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2.8699775393062142E-2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0.42699999999999999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4.38957475994513E-2</v>
      </c>
      <c r="D30" s="24">
        <v>1.4087707339241081E-2</v>
      </c>
      <c r="E30" s="24">
        <v>0</v>
      </c>
      <c r="F30" s="24">
        <v>6.1489410157139603E-3</v>
      </c>
      <c r="G30" s="24">
        <v>2.0990189368012776E-2</v>
      </c>
      <c r="H30" s="25">
        <v>2.6298044504383007E-2</v>
      </c>
      <c r="I30" s="25">
        <v>2.6070763500931099E-2</v>
      </c>
      <c r="J30" s="26">
        <v>1.3241901158666351E-2</v>
      </c>
      <c r="K30" s="26">
        <v>1.2045290291496025E-2</v>
      </c>
      <c r="L30" s="26">
        <v>2.9440628066732092E-2</v>
      </c>
      <c r="M30" s="27">
        <v>2.8699775393062142E-2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351</v>
      </c>
      <c r="D39" s="39">
        <v>104</v>
      </c>
      <c r="E39" s="40">
        <v>0.29629629629629628</v>
      </c>
      <c r="F39" s="38">
        <v>387</v>
      </c>
      <c r="G39" s="39">
        <v>124</v>
      </c>
      <c r="H39" s="40">
        <v>0.32041343669250644</v>
      </c>
      <c r="I39" s="38">
        <v>333</v>
      </c>
      <c r="J39" s="39">
        <v>136</v>
      </c>
      <c r="K39" s="40">
        <v>0.40840840840840842</v>
      </c>
      <c r="L39" s="41">
        <v>337</v>
      </c>
      <c r="M39" s="42">
        <v>144</v>
      </c>
      <c r="N39" s="43">
        <v>0.42699999999999999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192</v>
      </c>
      <c r="D46" s="60">
        <v>48</v>
      </c>
      <c r="E46" s="60">
        <v>0</v>
      </c>
      <c r="F46" s="60">
        <v>27</v>
      </c>
      <c r="G46" s="60">
        <v>92</v>
      </c>
      <c r="H46" s="61">
        <v>117</v>
      </c>
      <c r="I46" s="61">
        <v>112</v>
      </c>
      <c r="J46" s="62">
        <v>56</v>
      </c>
      <c r="K46" s="62">
        <v>50</v>
      </c>
      <c r="L46" s="62">
        <v>120</v>
      </c>
      <c r="M46" s="63">
        <v>115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192</v>
      </c>
      <c r="D48" s="68">
        <f t="shared" ref="D48:L48" si="0">+SUM(D46:D47)</f>
        <v>62</v>
      </c>
      <c r="E48" s="68">
        <f t="shared" si="0"/>
        <v>0</v>
      </c>
      <c r="F48" s="68">
        <f t="shared" si="0"/>
        <v>27</v>
      </c>
      <c r="G48" s="68">
        <f t="shared" si="0"/>
        <v>92</v>
      </c>
      <c r="H48" s="69">
        <f t="shared" si="0"/>
        <v>117</v>
      </c>
      <c r="I48" s="69">
        <f t="shared" si="0"/>
        <v>112</v>
      </c>
      <c r="J48" s="70">
        <f t="shared" si="0"/>
        <v>56</v>
      </c>
      <c r="K48" s="70">
        <f t="shared" si="0"/>
        <v>50</v>
      </c>
      <c r="L48" s="70">
        <f t="shared" si="0"/>
        <v>120</v>
      </c>
      <c r="M48" s="71">
        <f>+SUM(M46:M47)</f>
        <v>115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192</v>
      </c>
      <c r="D53" s="60">
        <v>62</v>
      </c>
      <c r="E53" s="60">
        <v>0</v>
      </c>
      <c r="F53" s="60">
        <v>27</v>
      </c>
      <c r="G53" s="60">
        <v>92</v>
      </c>
      <c r="H53" s="61">
        <v>117</v>
      </c>
      <c r="I53" s="61">
        <v>112</v>
      </c>
      <c r="J53" s="62">
        <v>56</v>
      </c>
      <c r="K53" s="62">
        <v>50</v>
      </c>
      <c r="L53" s="62">
        <v>120</v>
      </c>
      <c r="M53" s="63">
        <v>115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192</v>
      </c>
      <c r="D55" s="68">
        <f t="shared" ref="D55:M55" si="1">+SUM(D53:D54)</f>
        <v>62</v>
      </c>
      <c r="E55" s="68">
        <f t="shared" si="1"/>
        <v>0</v>
      </c>
      <c r="F55" s="68">
        <f t="shared" si="1"/>
        <v>27</v>
      </c>
      <c r="G55" s="68">
        <f t="shared" si="1"/>
        <v>92</v>
      </c>
      <c r="H55" s="69">
        <f t="shared" si="1"/>
        <v>117</v>
      </c>
      <c r="I55" s="69">
        <f t="shared" si="1"/>
        <v>112</v>
      </c>
      <c r="J55" s="70">
        <f t="shared" si="1"/>
        <v>56</v>
      </c>
      <c r="K55" s="70">
        <f t="shared" si="1"/>
        <v>50</v>
      </c>
      <c r="L55" s="70">
        <f t="shared" si="1"/>
        <v>120</v>
      </c>
      <c r="M55" s="71">
        <f t="shared" si="1"/>
        <v>115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192</v>
      </c>
      <c r="D61" s="77">
        <v>48</v>
      </c>
      <c r="E61" s="77">
        <v>0</v>
      </c>
      <c r="F61" s="77">
        <v>27</v>
      </c>
      <c r="G61" s="77">
        <v>92</v>
      </c>
      <c r="H61" s="78">
        <v>117</v>
      </c>
      <c r="I61" s="78">
        <v>112</v>
      </c>
      <c r="J61" s="79">
        <v>56</v>
      </c>
      <c r="K61" s="65">
        <v>50</v>
      </c>
      <c r="L61" s="65">
        <v>120</v>
      </c>
      <c r="M61" s="66">
        <v>115</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192</v>
      </c>
      <c r="D66" s="81">
        <f t="shared" ref="D66:M66" si="2">+SUM(D60:D65)</f>
        <v>62</v>
      </c>
      <c r="E66" s="81">
        <f t="shared" si="2"/>
        <v>0</v>
      </c>
      <c r="F66" s="81">
        <f t="shared" si="2"/>
        <v>27</v>
      </c>
      <c r="G66" s="81">
        <f t="shared" si="2"/>
        <v>92</v>
      </c>
      <c r="H66" s="82">
        <f t="shared" si="2"/>
        <v>117</v>
      </c>
      <c r="I66" s="82">
        <f t="shared" si="2"/>
        <v>112</v>
      </c>
      <c r="J66" s="83">
        <f t="shared" si="2"/>
        <v>56</v>
      </c>
      <c r="K66" s="70">
        <f t="shared" si="2"/>
        <v>50</v>
      </c>
      <c r="L66" s="70">
        <f t="shared" si="2"/>
        <v>120</v>
      </c>
      <c r="M66" s="71">
        <f t="shared" si="2"/>
        <v>115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27</v>
      </c>
      <c r="G75" s="77">
        <v>39</v>
      </c>
      <c r="H75" s="78">
        <v>29</v>
      </c>
      <c r="I75" s="78">
        <v>16</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123</v>
      </c>
      <c r="D76" s="77">
        <v>53</v>
      </c>
      <c r="E76" s="77">
        <v>0</v>
      </c>
      <c r="F76" s="77">
        <v>0</v>
      </c>
      <c r="G76" s="77">
        <v>53</v>
      </c>
      <c r="H76" s="78">
        <v>88</v>
      </c>
      <c r="I76" s="78">
        <v>67</v>
      </c>
      <c r="J76" s="79">
        <v>27</v>
      </c>
      <c r="K76" s="65">
        <v>0</v>
      </c>
      <c r="L76" s="65">
        <v>0</v>
      </c>
      <c r="M76" s="66">
        <v>48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69</v>
      </c>
      <c r="D77" s="77">
        <v>9</v>
      </c>
      <c r="E77" s="77">
        <v>0</v>
      </c>
      <c r="F77" s="77">
        <v>0</v>
      </c>
      <c r="G77" s="77">
        <v>0</v>
      </c>
      <c r="H77" s="78">
        <v>0</v>
      </c>
      <c r="I77" s="78">
        <v>0</v>
      </c>
      <c r="J77" s="79">
        <v>0</v>
      </c>
      <c r="K77" s="65">
        <v>0</v>
      </c>
      <c r="L77" s="65">
        <v>0</v>
      </c>
      <c r="M77" s="66">
        <v>67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29</v>
      </c>
      <c r="J79" s="89">
        <v>29</v>
      </c>
      <c r="K79" s="90">
        <v>50</v>
      </c>
      <c r="L79" s="90">
        <v>120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192</v>
      </c>
      <c r="D80" s="81">
        <f t="shared" ref="D80:M80" si="3">+SUM(D71:D79)</f>
        <v>62</v>
      </c>
      <c r="E80" s="81">
        <f t="shared" si="3"/>
        <v>0</v>
      </c>
      <c r="F80" s="81">
        <f t="shared" si="3"/>
        <v>27</v>
      </c>
      <c r="G80" s="81">
        <f t="shared" si="3"/>
        <v>92</v>
      </c>
      <c r="H80" s="82">
        <f t="shared" si="3"/>
        <v>117</v>
      </c>
      <c r="I80" s="82">
        <f t="shared" si="3"/>
        <v>112</v>
      </c>
      <c r="J80" s="83">
        <f t="shared" si="3"/>
        <v>56</v>
      </c>
      <c r="K80" s="70">
        <f t="shared" si="3"/>
        <v>50</v>
      </c>
      <c r="L80" s="70">
        <f t="shared" si="3"/>
        <v>120</v>
      </c>
      <c r="M80" s="71">
        <f t="shared" si="3"/>
        <v>115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29</v>
      </c>
      <c r="F88" s="79">
        <v>16</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88</v>
      </c>
      <c r="F89" s="79">
        <v>96</v>
      </c>
      <c r="G89" s="79">
        <v>56</v>
      </c>
      <c r="H89" s="65">
        <v>50</v>
      </c>
      <c r="I89" s="65">
        <v>64</v>
      </c>
      <c r="J89" s="66">
        <v>48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56</v>
      </c>
      <c r="J91" s="66">
        <v>67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117</v>
      </c>
      <c r="F96" s="83">
        <f t="shared" si="4"/>
        <v>112</v>
      </c>
      <c r="G96" s="83">
        <f t="shared" si="4"/>
        <v>56</v>
      </c>
      <c r="H96" s="70">
        <f t="shared" si="4"/>
        <v>50</v>
      </c>
      <c r="I96" s="70">
        <f t="shared" si="4"/>
        <v>120</v>
      </c>
      <c r="J96" s="71">
        <f t="shared" si="4"/>
        <v>115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192</v>
      </c>
      <c r="D102" s="102">
        <v>48</v>
      </c>
      <c r="E102" s="102">
        <v>0</v>
      </c>
      <c r="F102" s="102">
        <v>27</v>
      </c>
      <c r="G102" s="102">
        <v>92</v>
      </c>
      <c r="H102" s="103">
        <v>117</v>
      </c>
      <c r="I102" s="103">
        <v>112</v>
      </c>
      <c r="J102" s="103">
        <v>56</v>
      </c>
      <c r="K102" s="97">
        <v>50</v>
      </c>
      <c r="L102" s="97">
        <v>120</v>
      </c>
      <c r="M102" s="98">
        <v>115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192</v>
      </c>
      <c r="D107" s="81">
        <f t="shared" ref="D107:M107" si="5">+SUM(D102:D106)</f>
        <v>62</v>
      </c>
      <c r="E107" s="81">
        <f t="shared" si="5"/>
        <v>0</v>
      </c>
      <c r="F107" s="81">
        <f t="shared" si="5"/>
        <v>27</v>
      </c>
      <c r="G107" s="81">
        <f t="shared" si="5"/>
        <v>92</v>
      </c>
      <c r="H107" s="82">
        <f t="shared" si="5"/>
        <v>117</v>
      </c>
      <c r="I107" s="82">
        <f t="shared" si="5"/>
        <v>112</v>
      </c>
      <c r="J107" s="82">
        <f t="shared" si="5"/>
        <v>56</v>
      </c>
      <c r="K107" s="70">
        <f t="shared" si="5"/>
        <v>50</v>
      </c>
      <c r="L107" s="70">
        <f t="shared" si="5"/>
        <v>120</v>
      </c>
      <c r="M107" s="71">
        <f t="shared" si="5"/>
        <v>115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71</v>
      </c>
      <c r="D113" s="108">
        <v>15</v>
      </c>
      <c r="E113" s="108">
        <v>0</v>
      </c>
      <c r="F113" s="108">
        <v>4</v>
      </c>
      <c r="G113" s="108">
        <v>15</v>
      </c>
      <c r="H113" s="109">
        <v>21</v>
      </c>
      <c r="I113" s="109">
        <v>22</v>
      </c>
      <c r="J113" s="97">
        <v>13</v>
      </c>
      <c r="K113" s="97">
        <v>14</v>
      </c>
      <c r="L113" s="97">
        <v>68</v>
      </c>
      <c r="M113" s="98">
        <v>67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121</v>
      </c>
      <c r="D114" s="77">
        <v>47</v>
      </c>
      <c r="E114" s="77">
        <v>0</v>
      </c>
      <c r="F114" s="77">
        <v>23</v>
      </c>
      <c r="G114" s="77">
        <v>77</v>
      </c>
      <c r="H114" s="78">
        <v>96</v>
      </c>
      <c r="I114" s="78">
        <v>90</v>
      </c>
      <c r="J114" s="78">
        <v>43</v>
      </c>
      <c r="K114" s="65">
        <v>36</v>
      </c>
      <c r="L114" s="65">
        <v>52</v>
      </c>
      <c r="M114" s="66">
        <v>48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192</v>
      </c>
      <c r="D116" s="81">
        <f t="shared" si="6"/>
        <v>62</v>
      </c>
      <c r="E116" s="81">
        <f t="shared" si="6"/>
        <v>0</v>
      </c>
      <c r="F116" s="81">
        <f t="shared" si="6"/>
        <v>27</v>
      </c>
      <c r="G116" s="81">
        <f t="shared" si="6"/>
        <v>92</v>
      </c>
      <c r="H116" s="82">
        <f t="shared" si="6"/>
        <v>117</v>
      </c>
      <c r="I116" s="82">
        <f t="shared" si="6"/>
        <v>112</v>
      </c>
      <c r="J116" s="82">
        <f t="shared" si="6"/>
        <v>56</v>
      </c>
      <c r="K116" s="70">
        <f t="shared" si="6"/>
        <v>50</v>
      </c>
      <c r="L116" s="70">
        <f t="shared" si="6"/>
        <v>120</v>
      </c>
      <c r="M116" s="71">
        <f t="shared" si="6"/>
        <v>115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115</v>
      </c>
      <c r="D122" s="115">
        <v>0</v>
      </c>
      <c r="E122" s="116">
        <f t="shared" ref="E122:E126" si="8">+IF(OR(C122=0,C122="-"),"",(D122/C122))</f>
        <v>0</v>
      </c>
      <c r="F122" s="137"/>
      <c r="G122" s="241" t="s">
        <v>50</v>
      </c>
      <c r="H122" s="243"/>
      <c r="I122" s="117">
        <v>4</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115</v>
      </c>
      <c r="D127" s="118">
        <f>+SUM(D121:D126)</f>
        <v>0</v>
      </c>
      <c r="E127" s="119">
        <f t="shared" ref="E127" si="9">+IF(C127=0,"",(D127/C127))</f>
        <v>0</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46</v>
      </c>
      <c r="H133" s="78">
        <v>40</v>
      </c>
      <c r="I133" s="79">
        <v>0</v>
      </c>
      <c r="J133" s="78">
        <v>0</v>
      </c>
      <c r="K133" s="78">
        <v>23</v>
      </c>
      <c r="L133" s="124">
        <v>84</v>
      </c>
      <c r="M133" s="125">
        <v>19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46</v>
      </c>
      <c r="H138" s="82">
        <f t="shared" si="10"/>
        <v>40</v>
      </c>
      <c r="I138" s="83">
        <f t="shared" si="10"/>
        <v>0</v>
      </c>
      <c r="J138" s="82">
        <f>+SUM(J132:J137)</f>
        <v>0</v>
      </c>
      <c r="K138" s="82">
        <f t="shared" ref="K138" si="11">+SUM(K132:K137)</f>
        <v>23</v>
      </c>
      <c r="L138" s="127">
        <f>+SUM(L132:L137)</f>
        <v>84</v>
      </c>
      <c r="M138" s="128">
        <f>+SUM(M132:M137)</f>
        <v>19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80</v>
      </c>
      <c r="D145" s="77">
        <v>51</v>
      </c>
      <c r="E145" s="77">
        <v>1</v>
      </c>
      <c r="F145" s="77">
        <v>1</v>
      </c>
      <c r="G145" s="78">
        <v>0</v>
      </c>
      <c r="H145" s="78">
        <v>11</v>
      </c>
      <c r="I145" s="79">
        <v>31</v>
      </c>
      <c r="J145" s="78">
        <v>38</v>
      </c>
      <c r="K145" s="78">
        <v>8</v>
      </c>
      <c r="L145" s="124">
        <v>14</v>
      </c>
      <c r="M145" s="125">
        <v>28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3</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80</v>
      </c>
      <c r="D150" s="81">
        <f t="shared" ref="D150:I150" si="12">+SUM(D144:D149)</f>
        <v>51</v>
      </c>
      <c r="E150" s="81">
        <f t="shared" si="12"/>
        <v>7</v>
      </c>
      <c r="F150" s="81">
        <f t="shared" si="12"/>
        <v>4</v>
      </c>
      <c r="G150" s="82">
        <f t="shared" si="12"/>
        <v>0</v>
      </c>
      <c r="H150" s="82">
        <f t="shared" si="12"/>
        <v>11</v>
      </c>
      <c r="I150" s="83">
        <f t="shared" si="12"/>
        <v>33</v>
      </c>
      <c r="J150" s="82">
        <f>+SUM(J144:J149)</f>
        <v>38</v>
      </c>
      <c r="K150" s="82">
        <f t="shared" ref="K150" si="13">+SUM(K144:K149)</f>
        <v>8</v>
      </c>
      <c r="L150" s="127">
        <f>+SUM(L144:L149)</f>
        <v>14</v>
      </c>
      <c r="M150" s="128">
        <f>+SUM(M144:M149)</f>
        <v>28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115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NYQJEK1Yu6j2SY9vzSpspB4z+w/jUXGafevRX7uAonAuq0KGe5ZzjBE/ae+VuyNcf48eAo51RCaIAp1xY3/EA==" saltValue="NPXcK9B8ub2YO5KrJqWwl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1</v>
      </c>
      <c r="B113">
        <v>5318</v>
      </c>
      <c r="C113">
        <v>9110</v>
      </c>
      <c r="D113">
        <v>9110</v>
      </c>
      <c r="E113" t="s">
        <v>186</v>
      </c>
      <c r="F113" t="s">
        <v>137</v>
      </c>
      <c r="G113" t="s">
        <v>39</v>
      </c>
      <c r="H113" t="s">
        <v>179</v>
      </c>
      <c r="I113">
        <v>115</v>
      </c>
    </row>
    <row r="114" spans="1:9" x14ac:dyDescent="0.25">
      <c r="A114" s="167">
        <f>+COUNTIF($B$1:B114,Hoja1!$D$10)</f>
        <v>1</v>
      </c>
      <c r="B114">
        <v>5360</v>
      </c>
      <c r="C114">
        <v>2829</v>
      </c>
      <c r="D114">
        <v>2829</v>
      </c>
      <c r="E114" t="s">
        <v>170</v>
      </c>
      <c r="F114" t="s">
        <v>137</v>
      </c>
      <c r="G114" t="s">
        <v>138</v>
      </c>
      <c r="H114" t="s">
        <v>156</v>
      </c>
      <c r="I114">
        <v>64</v>
      </c>
    </row>
    <row r="115" spans="1:9" x14ac:dyDescent="0.25">
      <c r="A115" s="167">
        <f>+COUNTIF($B$1:B115,Hoja1!$D$10)</f>
        <v>1</v>
      </c>
      <c r="B115">
        <v>5360</v>
      </c>
      <c r="C115">
        <v>3204</v>
      </c>
      <c r="D115">
        <v>3204</v>
      </c>
      <c r="E115" t="s">
        <v>174</v>
      </c>
      <c r="F115" t="s">
        <v>129</v>
      </c>
      <c r="G115" t="s">
        <v>39</v>
      </c>
      <c r="H115" t="s">
        <v>156</v>
      </c>
      <c r="I115">
        <v>1129</v>
      </c>
    </row>
    <row r="116" spans="1:9" x14ac:dyDescent="0.25">
      <c r="A116" s="167">
        <f>+COUNTIF($B$1:B116,Hoja1!$D$10)</f>
        <v>1</v>
      </c>
      <c r="B116">
        <v>5360</v>
      </c>
      <c r="C116">
        <v>9110</v>
      </c>
      <c r="D116">
        <v>9110</v>
      </c>
      <c r="E116" t="s">
        <v>186</v>
      </c>
      <c r="F116" t="s">
        <v>137</v>
      </c>
      <c r="G116" t="s">
        <v>39</v>
      </c>
      <c r="H116" t="s">
        <v>179</v>
      </c>
      <c r="I116">
        <v>5165</v>
      </c>
    </row>
    <row r="117" spans="1:9" x14ac:dyDescent="0.25">
      <c r="A117" s="167">
        <f>+COUNTIF($B$1:B117,Hoja1!$D$10)</f>
        <v>1</v>
      </c>
      <c r="B117">
        <v>5361</v>
      </c>
      <c r="C117">
        <v>2104</v>
      </c>
      <c r="D117">
        <v>2104</v>
      </c>
      <c r="E117" t="s">
        <v>155</v>
      </c>
      <c r="F117" t="s">
        <v>137</v>
      </c>
      <c r="G117" t="s">
        <v>39</v>
      </c>
      <c r="H117" t="s">
        <v>156</v>
      </c>
      <c r="I117">
        <v>43</v>
      </c>
    </row>
    <row r="118" spans="1:9" x14ac:dyDescent="0.25">
      <c r="A118" s="167">
        <f>+COUNTIF($B$1:B118,Hoja1!$D$10)</f>
        <v>1</v>
      </c>
      <c r="B118">
        <v>5364</v>
      </c>
      <c r="C118">
        <v>2104</v>
      </c>
      <c r="D118">
        <v>2104</v>
      </c>
      <c r="E118" t="s">
        <v>155</v>
      </c>
      <c r="F118" t="s">
        <v>137</v>
      </c>
      <c r="G118" t="s">
        <v>39</v>
      </c>
      <c r="H118" t="s">
        <v>156</v>
      </c>
      <c r="I118">
        <v>8</v>
      </c>
    </row>
    <row r="119" spans="1:9" x14ac:dyDescent="0.25">
      <c r="A119" s="167">
        <f>+COUNTIF($B$1:B119,Hoja1!$D$10)</f>
        <v>1</v>
      </c>
      <c r="B119">
        <v>5364</v>
      </c>
      <c r="C119">
        <v>9929</v>
      </c>
      <c r="D119">
        <v>9929</v>
      </c>
      <c r="E119" t="s">
        <v>194</v>
      </c>
      <c r="F119" t="s">
        <v>195</v>
      </c>
      <c r="G119" t="s">
        <v>39</v>
      </c>
      <c r="H119" t="s">
        <v>130</v>
      </c>
      <c r="I119">
        <v>1</v>
      </c>
    </row>
    <row r="120" spans="1:9" x14ac:dyDescent="0.25">
      <c r="A120" s="167">
        <f>+COUNTIF($B$1:B120,Hoja1!$D$10)</f>
        <v>1</v>
      </c>
      <c r="B120">
        <v>5376</v>
      </c>
      <c r="C120">
        <v>9110</v>
      </c>
      <c r="D120">
        <v>9110</v>
      </c>
      <c r="E120" t="s">
        <v>186</v>
      </c>
      <c r="F120" t="s">
        <v>137</v>
      </c>
      <c r="G120" t="s">
        <v>39</v>
      </c>
      <c r="H120" t="s">
        <v>179</v>
      </c>
      <c r="I120">
        <v>232</v>
      </c>
    </row>
    <row r="121" spans="1:9" x14ac:dyDescent="0.25">
      <c r="A121" s="167">
        <f>+COUNTIF($B$1:B121,Hoja1!$D$10)</f>
        <v>1</v>
      </c>
      <c r="B121">
        <v>5380</v>
      </c>
      <c r="C121">
        <v>2106</v>
      </c>
      <c r="D121">
        <v>2106</v>
      </c>
      <c r="E121" t="s">
        <v>202</v>
      </c>
      <c r="F121" t="s">
        <v>137</v>
      </c>
      <c r="G121" t="s">
        <v>39</v>
      </c>
      <c r="H121" t="s">
        <v>156</v>
      </c>
      <c r="I121">
        <v>353</v>
      </c>
    </row>
    <row r="122" spans="1:9" x14ac:dyDescent="0.25">
      <c r="A122" s="167">
        <f>+COUNTIF($B$1:B122,Hoja1!$D$10)</f>
        <v>1</v>
      </c>
      <c r="B122">
        <v>5390</v>
      </c>
      <c r="C122">
        <v>2104</v>
      </c>
      <c r="D122">
        <v>2104</v>
      </c>
      <c r="E122" t="s">
        <v>155</v>
      </c>
      <c r="F122" t="s">
        <v>137</v>
      </c>
      <c r="G122" t="s">
        <v>39</v>
      </c>
      <c r="H122" t="s">
        <v>156</v>
      </c>
      <c r="I122">
        <v>16</v>
      </c>
    </row>
    <row r="123" spans="1:9" x14ac:dyDescent="0.25">
      <c r="A123" s="167">
        <f>+COUNTIF($B$1:B123,Hoja1!$D$10)</f>
        <v>1</v>
      </c>
      <c r="B123">
        <v>5440</v>
      </c>
      <c r="C123">
        <v>3204</v>
      </c>
      <c r="D123">
        <v>3204</v>
      </c>
      <c r="E123" t="s">
        <v>174</v>
      </c>
      <c r="F123" t="s">
        <v>129</v>
      </c>
      <c r="G123" t="s">
        <v>39</v>
      </c>
      <c r="H123" t="s">
        <v>156</v>
      </c>
      <c r="I123">
        <v>16</v>
      </c>
    </row>
    <row r="124" spans="1:9" x14ac:dyDescent="0.25">
      <c r="A124" s="167">
        <f>+COUNTIF($B$1:B124,Hoja1!$D$10)</f>
        <v>1</v>
      </c>
      <c r="B124">
        <v>5440</v>
      </c>
      <c r="C124">
        <v>9124</v>
      </c>
      <c r="D124">
        <v>9124</v>
      </c>
      <c r="E124" t="s">
        <v>203</v>
      </c>
      <c r="F124" t="s">
        <v>129</v>
      </c>
      <c r="G124" t="s">
        <v>138</v>
      </c>
      <c r="H124" t="s">
        <v>179</v>
      </c>
      <c r="I124">
        <v>84</v>
      </c>
    </row>
    <row r="125" spans="1:9" x14ac:dyDescent="0.25">
      <c r="A125" s="167">
        <f>+COUNTIF($B$1:B125,Hoja1!$D$10)</f>
        <v>1</v>
      </c>
      <c r="B125">
        <v>5480</v>
      </c>
      <c r="C125">
        <v>2104</v>
      </c>
      <c r="D125">
        <v>2104</v>
      </c>
      <c r="E125" t="s">
        <v>155</v>
      </c>
      <c r="F125" t="s">
        <v>137</v>
      </c>
      <c r="G125" t="s">
        <v>39</v>
      </c>
      <c r="H125" t="s">
        <v>156</v>
      </c>
      <c r="I125">
        <v>8</v>
      </c>
    </row>
    <row r="126" spans="1:9" x14ac:dyDescent="0.25">
      <c r="A126" s="167">
        <f>+COUNTIF($B$1:B126,Hoja1!$D$10)</f>
        <v>1</v>
      </c>
      <c r="B126">
        <v>5490</v>
      </c>
      <c r="C126">
        <v>2104</v>
      </c>
      <c r="D126">
        <v>2104</v>
      </c>
      <c r="E126" t="s">
        <v>155</v>
      </c>
      <c r="F126" t="s">
        <v>137</v>
      </c>
      <c r="G126" t="s">
        <v>39</v>
      </c>
      <c r="H126" t="s">
        <v>156</v>
      </c>
      <c r="I126">
        <v>13</v>
      </c>
    </row>
    <row r="127" spans="1:9" x14ac:dyDescent="0.25">
      <c r="A127" s="167">
        <f>+COUNTIF($B$1:B127,Hoja1!$D$10)</f>
        <v>1</v>
      </c>
      <c r="B127">
        <v>5579</v>
      </c>
      <c r="C127">
        <v>1201</v>
      </c>
      <c r="D127">
        <v>1201</v>
      </c>
      <c r="E127" t="s">
        <v>133</v>
      </c>
      <c r="F127" t="s">
        <v>129</v>
      </c>
      <c r="G127" t="s">
        <v>39</v>
      </c>
      <c r="H127" t="s">
        <v>130</v>
      </c>
      <c r="I127">
        <v>98</v>
      </c>
    </row>
    <row r="128" spans="1:9" x14ac:dyDescent="0.25">
      <c r="A128" s="167">
        <f>+COUNTIF($B$1:B128,Hoja1!$D$10)</f>
        <v>1</v>
      </c>
      <c r="B128">
        <v>5579</v>
      </c>
      <c r="C128">
        <v>1201</v>
      </c>
      <c r="D128">
        <v>1222</v>
      </c>
      <c r="E128" t="s">
        <v>133</v>
      </c>
      <c r="F128" t="s">
        <v>129</v>
      </c>
      <c r="G128" t="s">
        <v>39</v>
      </c>
      <c r="H128" t="s">
        <v>130</v>
      </c>
      <c r="I128">
        <v>52</v>
      </c>
    </row>
    <row r="129" spans="1:9" x14ac:dyDescent="0.25">
      <c r="A129" s="167">
        <f>+COUNTIF($B$1:B129,Hoja1!$D$10)</f>
        <v>1</v>
      </c>
      <c r="B129">
        <v>5579</v>
      </c>
      <c r="C129">
        <v>1201</v>
      </c>
      <c r="D129">
        <v>1223</v>
      </c>
      <c r="E129" t="s">
        <v>133</v>
      </c>
      <c r="F129" t="s">
        <v>129</v>
      </c>
      <c r="G129" t="s">
        <v>39</v>
      </c>
      <c r="H129" t="s">
        <v>130</v>
      </c>
      <c r="I129">
        <v>39</v>
      </c>
    </row>
    <row r="130" spans="1:9" x14ac:dyDescent="0.25">
      <c r="A130" s="167">
        <f>+COUNTIF($B$1:B130,Hoja1!$D$10)</f>
        <v>1</v>
      </c>
      <c r="B130">
        <v>5579</v>
      </c>
      <c r="C130">
        <v>2104</v>
      </c>
      <c r="D130">
        <v>2104</v>
      </c>
      <c r="E130" t="s">
        <v>155</v>
      </c>
      <c r="F130" t="s">
        <v>137</v>
      </c>
      <c r="G130" t="s">
        <v>39</v>
      </c>
      <c r="H130" t="s">
        <v>156</v>
      </c>
      <c r="I130">
        <v>10</v>
      </c>
    </row>
    <row r="131" spans="1:9" x14ac:dyDescent="0.25">
      <c r="A131" s="167">
        <f>+COUNTIF($B$1:B131,Hoja1!$D$10)</f>
        <v>1</v>
      </c>
      <c r="B131">
        <v>5579</v>
      </c>
      <c r="C131">
        <v>9110</v>
      </c>
      <c r="D131">
        <v>9110</v>
      </c>
      <c r="E131" t="s">
        <v>186</v>
      </c>
      <c r="F131" t="s">
        <v>137</v>
      </c>
      <c r="G131" t="s">
        <v>39</v>
      </c>
      <c r="H131" t="s">
        <v>179</v>
      </c>
      <c r="I131">
        <v>1298</v>
      </c>
    </row>
    <row r="132" spans="1:9" x14ac:dyDescent="0.25">
      <c r="A132" s="167">
        <f>+COUNTIF($B$1:B132,Hoja1!$D$10)</f>
        <v>1</v>
      </c>
      <c r="B132">
        <v>5615</v>
      </c>
      <c r="C132">
        <v>1712</v>
      </c>
      <c r="D132">
        <v>1712</v>
      </c>
      <c r="E132" t="s">
        <v>143</v>
      </c>
      <c r="F132" t="s">
        <v>129</v>
      </c>
      <c r="G132" t="s">
        <v>138</v>
      </c>
      <c r="H132" t="s">
        <v>130</v>
      </c>
      <c r="I132">
        <v>13</v>
      </c>
    </row>
    <row r="133" spans="1:9" x14ac:dyDescent="0.25">
      <c r="A133" s="167">
        <f>+COUNTIF($B$1:B133,Hoja1!$D$10)</f>
        <v>1</v>
      </c>
      <c r="B133">
        <v>5615</v>
      </c>
      <c r="C133">
        <v>1726</v>
      </c>
      <c r="D133">
        <v>1726</v>
      </c>
      <c r="E133" t="s">
        <v>146</v>
      </c>
      <c r="F133" t="s">
        <v>129</v>
      </c>
      <c r="G133" t="s">
        <v>138</v>
      </c>
      <c r="H133" t="s">
        <v>130</v>
      </c>
      <c r="I133">
        <v>4280</v>
      </c>
    </row>
    <row r="134" spans="1:9" x14ac:dyDescent="0.25">
      <c r="A134" s="167">
        <f>+COUNTIF($B$1:B134,Hoja1!$D$10)</f>
        <v>1</v>
      </c>
      <c r="B134">
        <v>5615</v>
      </c>
      <c r="C134">
        <v>2209</v>
      </c>
      <c r="D134">
        <v>2209</v>
      </c>
      <c r="E134" t="s">
        <v>158</v>
      </c>
      <c r="F134" t="s">
        <v>129</v>
      </c>
      <c r="G134" t="s">
        <v>39</v>
      </c>
      <c r="H134" t="s">
        <v>156</v>
      </c>
      <c r="I134">
        <v>1197</v>
      </c>
    </row>
    <row r="135" spans="1:9" x14ac:dyDescent="0.25">
      <c r="A135" s="167">
        <f>+COUNTIF($B$1:B135,Hoja1!$D$10)</f>
        <v>1</v>
      </c>
      <c r="B135">
        <v>5615</v>
      </c>
      <c r="C135">
        <v>2747</v>
      </c>
      <c r="D135">
        <v>2747</v>
      </c>
      <c r="E135" t="s">
        <v>166</v>
      </c>
      <c r="F135" t="s">
        <v>129</v>
      </c>
      <c r="G135" t="s">
        <v>138</v>
      </c>
      <c r="H135" t="s">
        <v>156</v>
      </c>
      <c r="I135">
        <v>68</v>
      </c>
    </row>
    <row r="136" spans="1:9" x14ac:dyDescent="0.25">
      <c r="A136" s="167">
        <f>+COUNTIF($B$1:B136,Hoja1!$D$10)</f>
        <v>1</v>
      </c>
      <c r="B136">
        <v>5615</v>
      </c>
      <c r="C136">
        <v>2833</v>
      </c>
      <c r="D136">
        <v>2833</v>
      </c>
      <c r="E136" t="s">
        <v>171</v>
      </c>
      <c r="F136" t="s">
        <v>129</v>
      </c>
      <c r="G136" t="s">
        <v>138</v>
      </c>
      <c r="H136" t="s">
        <v>156</v>
      </c>
      <c r="I136">
        <v>407</v>
      </c>
    </row>
    <row r="137" spans="1:9" x14ac:dyDescent="0.25">
      <c r="A137" s="167">
        <f>+COUNTIF($B$1:B137,Hoja1!$D$10)</f>
        <v>1</v>
      </c>
      <c r="B137">
        <v>5615</v>
      </c>
      <c r="C137">
        <v>9110</v>
      </c>
      <c r="D137">
        <v>9110</v>
      </c>
      <c r="E137" t="s">
        <v>186</v>
      </c>
      <c r="F137" t="s">
        <v>137</v>
      </c>
      <c r="G137" t="s">
        <v>39</v>
      </c>
      <c r="H137" t="s">
        <v>179</v>
      </c>
      <c r="I137">
        <v>4582</v>
      </c>
    </row>
    <row r="138" spans="1:9" x14ac:dyDescent="0.25">
      <c r="A138" s="167">
        <f>+COUNTIF($B$1:B138,Hoja1!$D$10)</f>
        <v>1</v>
      </c>
      <c r="B138">
        <v>5631</v>
      </c>
      <c r="C138">
        <v>1722</v>
      </c>
      <c r="D138">
        <v>1722</v>
      </c>
      <c r="E138" t="s">
        <v>204</v>
      </c>
      <c r="F138" t="s">
        <v>153</v>
      </c>
      <c r="G138" t="s">
        <v>138</v>
      </c>
      <c r="H138" t="s">
        <v>130</v>
      </c>
      <c r="I138">
        <v>34</v>
      </c>
    </row>
    <row r="139" spans="1:9" x14ac:dyDescent="0.25">
      <c r="A139" s="167">
        <f>+COUNTIF($B$1:B139,Hoja1!$D$10)</f>
        <v>1</v>
      </c>
      <c r="B139">
        <v>5631</v>
      </c>
      <c r="C139">
        <v>2709</v>
      </c>
      <c r="D139">
        <v>2709</v>
      </c>
      <c r="E139" t="s">
        <v>205</v>
      </c>
      <c r="F139" t="s">
        <v>137</v>
      </c>
      <c r="G139" t="s">
        <v>138</v>
      </c>
      <c r="H139" t="s">
        <v>156</v>
      </c>
      <c r="I139">
        <v>700</v>
      </c>
    </row>
    <row r="140" spans="1:9" x14ac:dyDescent="0.25">
      <c r="A140" s="167">
        <f>+COUNTIF($B$1:B140,Hoja1!$D$10)</f>
        <v>1</v>
      </c>
      <c r="B140">
        <v>5631</v>
      </c>
      <c r="C140">
        <v>2727</v>
      </c>
      <c r="D140">
        <v>2727</v>
      </c>
      <c r="E140" t="s">
        <v>206</v>
      </c>
      <c r="F140" t="s">
        <v>129</v>
      </c>
      <c r="G140" t="s">
        <v>138</v>
      </c>
      <c r="H140" t="s">
        <v>156</v>
      </c>
      <c r="I140">
        <v>4639</v>
      </c>
    </row>
    <row r="141" spans="1:9" x14ac:dyDescent="0.25">
      <c r="A141" s="167">
        <f>+COUNTIF($B$1:B141,Hoja1!$D$10)</f>
        <v>1</v>
      </c>
      <c r="B141">
        <v>5631</v>
      </c>
      <c r="C141">
        <v>2832</v>
      </c>
      <c r="D141">
        <v>2832</v>
      </c>
      <c r="E141" t="s">
        <v>207</v>
      </c>
      <c r="F141" t="s">
        <v>150</v>
      </c>
      <c r="G141" t="s">
        <v>138</v>
      </c>
      <c r="H141" t="s">
        <v>130</v>
      </c>
      <c r="I141">
        <v>20</v>
      </c>
    </row>
    <row r="142" spans="1:9" x14ac:dyDescent="0.25">
      <c r="A142" s="167">
        <f>+COUNTIF($B$1:B142,Hoja1!$D$10)</f>
        <v>1</v>
      </c>
      <c r="B142">
        <v>5631</v>
      </c>
      <c r="C142">
        <v>9127</v>
      </c>
      <c r="D142">
        <v>9127</v>
      </c>
      <c r="E142" t="s">
        <v>208</v>
      </c>
      <c r="F142" t="s">
        <v>129</v>
      </c>
      <c r="G142" t="s">
        <v>138</v>
      </c>
      <c r="H142" t="s">
        <v>156</v>
      </c>
      <c r="I142">
        <v>807</v>
      </c>
    </row>
    <row r="143" spans="1:9" x14ac:dyDescent="0.25">
      <c r="A143" s="167">
        <f>+COUNTIF($B$1:B143,Hoja1!$D$10)</f>
        <v>1</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