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715E703-F581-4618-BDD4-8F82FD5F418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<sst xmlns="http://schemas.openxmlformats.org/spreadsheetml/2006/main" count="22315" uniqueCount="444">
  <si>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</si>
  <si>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</si>
  <si>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</si>
  <si>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</si>
  <si>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</si>
  <si>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</si>
  <si>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</si>
  <si>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</si>
  <si>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</si>
  <si>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</si>
  <si>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</si>
  <si>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</si>
  <si>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</si>
  <si>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</si>
  <si>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</si>
  <si>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</si>
  <si>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</si>
  <si>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</si>
  <si>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</si>
  <si>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</si>
  <si>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</si>
  <si>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</si>
  <si>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</si>
  <si>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</si>
  <si>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</si>
  <si>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</si>
  <si>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</si>
  <si>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</si>
  <si>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</si>
  <si>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</si>
  <si>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</si>
  <si>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</si>
  <si>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</si>
  <si>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</si>
  <si>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</si>
  <si>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</si>
  <si>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</si>
  <si>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</si>
  <si>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</si>
  <si>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</si>
  <si>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</si>
  <si>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</si>
  <si>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</si>
  <si>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</si>
  <si>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</si>
  <si>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</si>
  <si>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</si>
  <si>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</si>
  <si>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</si>
  <si>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</si>
  <si>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</si>
  <si>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</si>
  <si>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</si>
  <si>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</si>
  <si>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</si>
  <si>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</si>
  <si>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</si>
  <si>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</si>
  <si>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</si>
  <si>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</si>
  <si>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</si>
  <si>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</si>
  <si>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</si>
  <si>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</si>
  <si>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</si>
  <si>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</si>
  <si>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</si>
  <si>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</si>
  <si>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</si>
  <si>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</si>
  <si>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</si>
  <si>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</si>
  <si>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</si>
  <si>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</si>
  <si>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</si>
  <si>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</si>
  <si>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</si>
  <si>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</si>
  <si>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</si>
  <si>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</si>
  <si>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</si>
  <si>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</si>
  <si>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</si>
  <si>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</si>
  <si>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</si>
  <si>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</si>
  <si>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</si>
  <si>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</si>
  <si>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</si>
  <si>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</si>
  <si>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</si>
  <si>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</si>
  <si>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</si>
  <si>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</si>
  <si>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</si>
  <si>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</si>
  <si>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</si>
  <si>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</si>
  <si>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</si>
  <si>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</si>
  <si>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</si>
  <si>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</si>
  <si>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</si>
  <si>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</si>
  <si>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</si>
  <si>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</si>
  <si>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</si>
  <si>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</si>
  <si>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</si>
  <si>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</si>
  <si>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</si>
  <si>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</si>
  <si>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</si>
  <si>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</si>
  <si>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</si>
  <si>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</si>
  <si>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</si>
  <si>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</si>
  <si>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</si>
  <si>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</si>
  <si>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</si>
  <si>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</si>
  <si>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</si>
  <si>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</si>
  <si>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</si>
  <si>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</si>
  <si>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</si>
  <si>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</si>
  <si>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</si>
  <si>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</si>
  <si>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</si>
  <si>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</si>
  <si>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</si>
  <si>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</si>
  <si>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</si>
  <si>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</si>
  <si>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</si>
  <si>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</si>
  <si>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</si>
  <si>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</si>
  <si>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</si>
  <si>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</si>
  <si>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</si>
  <si>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</si>
  <si>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</si>
  <si>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</si>
  <si>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</si>
  <si>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</si>
  <si>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</si>
  <si>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</si>
  <si>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</si>
  <si>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</si>
  <si>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</si>
  <si>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</si>
  <si>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</si>
  <si>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</si>
  <si>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</si>
  <si>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</si>
  <si>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</si>
  <si>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</si>
  <si>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</si>
  <si>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</si>
  <si>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</si>
  <si>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</si>
  <si>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</si>
  <si>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</si>
  <si>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</si>
  <si>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</si>
  <si>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</si>
  <si>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</si>
  <si>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</si>
  <si>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</si>
  <si>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</si>
  <si>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</si>
  <si>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</si>
  <si>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</si>
  <si>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</si>
  <si>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</si>
  <si>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</si>
  <si>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</si>
  <si>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</si>
  <si>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</si>
  <si>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</si>
  <si>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</si>
  <si>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</si>
  <si>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</si>
  <si>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</si>
  <si>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</si>
  <si>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</si>
  <si>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</si>
  <si>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</si>
  <si>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</si>
  <si>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</si>
  <si>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</si>
  <si>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</si>
  <si>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</si>
  <si>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</si>
  <si>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</si>
  <si>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</si>
  <si>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</si>
  <si>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</si>
  <si>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</si>
  <si>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</si>
  <si>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</si>
  <si>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</si>
  <si>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</si>
  <si>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</si>
  <si>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</si>
  <si>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</si>
  <si>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</si>
  <si>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</si>
  <si>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</si>
  <si>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</si>
  <si>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</si>
  <si>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</si>
  <si>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</si>
  <si>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</si>
  <si>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</si>
  <si>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</si>
  <si>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</si>
  <si>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</si>
  <si>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</si>
  <si>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</si>
  <si>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</si>
  <si>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</si>
  <si>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</si>
  <si>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</si>
  <si>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</si>
  <si>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</si>
  <si>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</si>
  <si>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</si>
  <si>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</si>
  <si>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</si>
  <si>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</si>
  <si>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</si>
  <si>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</si>
  <si>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</si>
  <si>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</si>
  <si>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</si>
  <si>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</si>
  <si>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</si>
  <si>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</si>
  <si>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</si>
  <si>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</si>
  <si>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</si>
  <si>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</si>
  <si>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</si>
  <si>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</si>
  <si>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</si>
  <si>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</si>
  <si>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</si>
  <si>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</si>
  <si>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</si>
  <si>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</si>
  <si>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</si>
  <si>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</si>
  <si>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</si>
  <si>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</si>
  <si>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</si>
  <si>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</si>
  <si>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</si>
  <si>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</si>
  <si>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</si>
  <si>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</si>
  <si>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</si>
  <si>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</si>
  <si>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</si>
  <si>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</si>
  <si>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</si>
  <si>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</si>
  <si>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</si>
  <si>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</si>
  <si>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</si>
  <si>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</si>
  <si>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</si>
  <si>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</si>
  <si>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</si>
  <si>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</si>
  <si>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</si>
  <si>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</si>
  <si>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</si>
  <si>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</si>
  <si>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</si>
  <si>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</si>
  <si>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</si>
  <si>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</si>
  <si>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</si>
  <si>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</si>
  <si>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</si>
  <si>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</si>
  <si>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</si>
  <si>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</si>
  <si>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</si>
  <si>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</si>
  <si>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</si>
  <si>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</si>
  <si>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</si>
  <si>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</si>
  <si>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</si>
  <si>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</si>
  <si>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</si>
  <si>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</si>
  <si>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</si>
  <si>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</si>
  <si>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</si>
  <si>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</si>
  <si>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</si>
  <si>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</si>
  <si>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</si>
  <si>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</si>
  <si>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</si>
  <si>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</si>
  <si>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</si>
  <si>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</si>
  <si>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</si>
  <si>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</si>
  <si>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</si>
  <si>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</si>
  <si>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</si>
  <si>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</si>
  <si>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</si>
  <si>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</si>
  <si>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</si>
  <si>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</si>
  <si>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</si>
  <si>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</si>
  <si>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</si>
  <si>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</si>
  <si>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</si>
  <si>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</si>
  <si>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</si>
  <si>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</si>
  <si>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</si>
  <si>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</si>
  <si>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</si>
  <si>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</si>
  <si>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</si>
  <si>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</si>
  <si>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</si>
  <si>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</si>
  <si>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</si>
  <si>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</si>
  <si>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</si>
  <si>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</si>
  <si>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</si>
  <si>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</si>
  <si>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</si>
  <si>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</si>
  <si>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</si>
  <si>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</si>
  <si>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</si>
  <si>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</si>
  <si>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</si>
  <si>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</si>
  <si>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</si>
  <si>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</si>
  <si>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</si>
  <si>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</si>
  <si>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</si>
  <si>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</si>
  <si>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</si>
  <si>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</si>
  <si>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</si>
  <si>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</si>
  <si>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</si>
  <si>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</si>
  <si>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</si>
  <si>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</si>
  <si>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</si>
  <si>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</si>
  <si>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</si>
  <si>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</si>
  <si>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</si>
  <si>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</si>
  <si>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</si>
  <si>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</si>
  <si>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</si>
  <si>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</si>
  <si>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</si>
  <si>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</si>
  <si>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</si>
  <si>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</si>
  <si>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</si>
  <si>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</si>
  <si>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</si>
  <si>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</si>
  <si>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</si>
  <si>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</si>
  <si>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</si>
  <si>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</si>
  <si>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</si>
  <si>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</si>
  <si>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</si>
  <si>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</si>
  <si>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</si>
  <si>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</si>
  <si>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</si>
  <si>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</si>
  <si>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</si>
  <si>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</si>
  <si>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</si>
  <si>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</si>
  <si>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</si>
  <si>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</si>
  <si>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</si>
  <si>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</si>
  <si>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</si>
  <si>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</si>
  <si>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</si>
  <si>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</si>
  <si>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</si>
  <si>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</si>
  <si>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</si>
  <si>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</si>
  <si>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</si>
  <si>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</si>
  <si>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</si>
  <si>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</si>
  <si>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</si>
  <si>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</si>
  <si>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</si>
  <si>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</si>
  <si>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</si>
  <si>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</si>
  <si>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</si>
  <si>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</si>
  <si>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</si>
  <si>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</si>
  <si>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</si>
  <si>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</si>
  <si>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</si>
  <si>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</si>
  <si>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</si>
  <si>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</si>
  <si>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</si>
  <si>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</si>
  <si>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</si>
  <si>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</si>
  <si>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</si>
  <si>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</si>
  <si>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</si>
  <si>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</si>
  <si>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OLAYA HERRERA</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</si>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</sst>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OLAYA HERRERA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52490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52490</v>
      </c>
      <c r="F12" s="141"/>
      <c r="G12" s="139" t="str">
        <f>+A10</f>
        <v>OLAYA HERRERA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OLAYA HERRERA</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8.0000000000000004E-4</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7.0921985815602842E-4</v>
      </c>
      <c r="E30" s="24">
        <v>0</v>
      </c>
      <c r="F30" s="24">
        <v>0</v>
      </c>
      <c r="G30" s="24">
        <v>0</v>
      </c>
      <c r="H30" s="25">
        <v>0</v>
      </c>
      <c r="I30" s="25">
        <v>0</v>
      </c>
      <c r="J30" s="26">
        <v>0</v>
      </c>
      <c r="K30" s="26">
        <v>3.8880248833592535E-4</v>
      </c>
      <c r="L30" s="26">
        <v>0</v>
      </c>
      <c r="M30" s="27">
        <v>8.0000000000000004E-4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233</v>
      </c>
      <c r="D39" s="39">
        <v>48</v>
      </c>
      <c r="E39" s="40">
        <v>0.20600858369098712</v>
      </c>
      <c r="F39" s="38">
        <v>188</v>
      </c>
      <c r="G39" s="39">
        <v>37</v>
      </c>
      <c r="H39" s="40">
        <v>0.19680851063829788</v>
      </c>
      <c r="I39" s="38">
        <v>213</v>
      </c>
      <c r="J39" s="39">
        <v>61</v>
      </c>
      <c r="K39" s="40">
        <v>0.28638497652582162</v>
      </c>
      <c r="L39" s="41">
        <v>200</v>
      </c>
      <c r="M39" s="42">
        <v>60</v>
      </c>
      <c r="N39" s="43">
        <v>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1</v>
      </c>
      <c r="L46" s="62">
        <v>0</v>
      </c>
      <c r="M46" s="63">
        <v>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0</v>
      </c>
      <c r="I48" s="69">
        <f t="shared" si="0"/>
        <v>0</v>
      </c>
      <c r="J48" s="70">
        <f t="shared" si="0"/>
        <v>0</v>
      </c>
      <c r="K48" s="70">
        <f t="shared" si="0"/>
        <v>1</v>
      </c>
      <c r="L48" s="70">
        <f t="shared" si="0"/>
        <v>0</v>
      </c>
      <c r="M48" s="71">
        <f>+SUM(M46:M47)</f>
        <v>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0</v>
      </c>
      <c r="I53" s="61">
        <v>0</v>
      </c>
      <c r="J53" s="62">
        <v>0</v>
      </c>
      <c r="K53" s="62">
        <v>1</v>
      </c>
      <c r="L53" s="62">
        <v>0</v>
      </c>
      <c r="M53" s="63">
        <v>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0</v>
      </c>
      <c r="I55" s="69">
        <f t="shared" si="1"/>
        <v>0</v>
      </c>
      <c r="J55" s="70">
        <f t="shared" si="1"/>
        <v>0</v>
      </c>
      <c r="K55" s="70">
        <f t="shared" si="1"/>
        <v>1</v>
      </c>
      <c r="L55" s="70">
        <f t="shared" si="1"/>
        <v>0</v>
      </c>
      <c r="M55" s="71">
        <f t="shared" si="1"/>
        <v>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1</v>
      </c>
      <c r="L62" s="65">
        <v>0</v>
      </c>
      <c r="M62" s="66">
        <v>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0</v>
      </c>
      <c r="I66" s="82">
        <f t="shared" si="2"/>
        <v>0</v>
      </c>
      <c r="J66" s="83">
        <f t="shared" si="2"/>
        <v>0</v>
      </c>
      <c r="K66" s="70">
        <f t="shared" si="2"/>
        <v>1</v>
      </c>
      <c r="L66" s="70">
        <f t="shared" si="2"/>
        <v>0</v>
      </c>
      <c r="M66" s="71">
        <f t="shared" si="2"/>
        <v>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1</v>
      </c>
      <c r="L75" s="65">
        <v>0</v>
      </c>
      <c r="M75" s="66">
        <v>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0</v>
      </c>
      <c r="I80" s="82">
        <f t="shared" si="3"/>
        <v>0</v>
      </c>
      <c r="J80" s="83">
        <f t="shared" si="3"/>
        <v>0</v>
      </c>
      <c r="K80" s="70">
        <f t="shared" si="3"/>
        <v>1</v>
      </c>
      <c r="L80" s="70">
        <f t="shared" si="3"/>
        <v>0</v>
      </c>
      <c r="M80" s="71">
        <f t="shared" si="3"/>
        <v>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1</v>
      </c>
      <c r="I87" s="65">
        <v>0</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1</v>
      </c>
      <c r="I96" s="70">
        <f t="shared" si="4"/>
        <v>0</v>
      </c>
      <c r="J96" s="71">
        <f t="shared" si="4"/>
        <v>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1</v>
      </c>
      <c r="L102" s="97">
        <v>0</v>
      </c>
      <c r="M102" s="98">
        <v>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0</v>
      </c>
      <c r="I107" s="82">
        <f t="shared" si="5"/>
        <v>0</v>
      </c>
      <c r="J107" s="82">
        <f t="shared" si="5"/>
        <v>0</v>
      </c>
      <c r="K107" s="70">
        <f t="shared" si="5"/>
        <v>1</v>
      </c>
      <c r="L107" s="70">
        <f t="shared" si="5"/>
        <v>0</v>
      </c>
      <c r="M107" s="71">
        <f t="shared" si="5"/>
        <v>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1</v>
      </c>
      <c r="L113" s="97">
        <v>0</v>
      </c>
      <c r="M113" s="98">
        <v>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0</v>
      </c>
      <c r="I116" s="82">
        <f t="shared" si="6"/>
        <v>0</v>
      </c>
      <c r="J116" s="82">
        <f t="shared" si="6"/>
        <v>0</v>
      </c>
      <c r="K116" s="70">
        <f t="shared" si="6"/>
        <v>1</v>
      </c>
      <c r="L116" s="70">
        <f t="shared" si="6"/>
        <v>0</v>
      </c>
      <c r="M116" s="71">
        <f t="shared" si="6"/>
        <v>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v>
      </c>
      <c r="D123" s="115">
        <v>0</v>
      </c>
      <c r="E123" s="116">
        <f t="shared" si="8"/>
        <v>0</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v>
      </c>
      <c r="D127" s="118">
        <f>+SUM(D121:D126)</f>
        <v>0</v>
      </c>
      <c r="E127" s="119">
        <f t="shared" ref="E127" si="9">+IF(C127=0,"",(D127/C127))</f>
        <v>0</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4</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20</v>
      </c>
      <c r="D150" s="81">
        <f t="shared" ref="D150:I150" si="12">+SUM(D144:D149)</f>
        <v>0</v>
      </c>
      <c r="E150" s="81">
        <f t="shared" si="12"/>
        <v>1</v>
      </c>
      <c r="F150" s="81">
        <f t="shared" si="12"/>
        <v>0</v>
      </c>
      <c r="G150" s="82">
        <f t="shared" si="12"/>
        <v>0</v>
      </c>
      <c r="H150" s="82">
        <f t="shared" si="12"/>
        <v>0</v>
      </c>
      <c r="I150" s="83">
        <f t="shared" si="12"/>
        <v>4</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nA5kSTV1VScStkdCr/dWHwmLUGKlqCAy5wZZgtn18n8pCSPFTFnYzKKE0y3mRm08zBGfIZ51U9cCI44pArRTQ==" saltValue="KW6crC4XSY3LfOSjCciX6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