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9E68CC8E-74F4-46F3-97D1-A560D27961F8}"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<sst xmlns="http://schemas.openxmlformats.org/spreadsheetml/2006/main" count="22315" uniqueCount="444">
  <si>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</si>
  <si>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</si>
  <si>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</si>
  <si>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</si>
  <si>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</si>
  <si>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</si>
  <si>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</si>
  <si>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</si>
  <si>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</si>
  <si>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</si>
  <si>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</si>
  <si>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</si>
  <si>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</si>
  <si>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</si>
  <si>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</si>
  <si>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</si>
  <si>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</si>
  <si>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</si>
  <si>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</si>
  <si>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</si>
  <si>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</si>
  <si>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</si>
  <si>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</si>
  <si>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</si>
  <si>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</si>
  <si>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</si>
  <si>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</si>
  <si>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</si>
  <si>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</si>
  <si>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</si>
  <si>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</si>
  <si>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</si>
  <si>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</si>
  <si>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</si>
  <si>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</si>
  <si>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</si>
  <si>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</si>
  <si>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</si>
  <si>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</si>
  <si>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</si>
  <si>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</si>
  <si>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</si>
  <si>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</si>
  <si>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</si>
  <si>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</si>
  <si>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</si>
  <si>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</si>
  <si>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</si>
  <si>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</si>
  <si>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</si>
  <si>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</si>
  <si>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</si>
  <si>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</si>
  <si>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</si>
  <si>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</si>
  <si>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</si>
  <si>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</si>
  <si>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</si>
  <si>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</si>
  <si>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</si>
  <si>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</si>
  <si>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</si>
  <si>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</si>
  <si>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</si>
  <si>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</si>
  <si>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</si>
  <si>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</si>
  <si>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</si>
  <si>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</si>
  <si>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</si>
  <si>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</si>
  <si>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</si>
  <si>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</si>
  <si>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</si>
  <si>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</si>
  <si>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</si>
  <si>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</si>
  <si>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</si>
  <si>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</si>
  <si>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</si>
  <si>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</si>
  <si>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</si>
  <si>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</si>
  <si>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</si>
  <si>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</si>
  <si>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</si>
  <si>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</si>
  <si>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</si>
  <si>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</si>
  <si>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</si>
  <si>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</si>
  <si>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</si>
  <si>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</si>
  <si>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</si>
  <si>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</si>
  <si>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</si>
  <si>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</si>
  <si>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</si>
  <si>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</si>
  <si>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</si>
  <si>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</si>
  <si>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</si>
  <si>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</si>
  <si>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</si>
  <si>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</si>
  <si>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</si>
  <si>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</si>
  <si>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</si>
  <si>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</si>
  <si>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</si>
  <si>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</si>
  <si>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</si>
  <si>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</si>
  <si>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</si>
  <si>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</si>
  <si>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</si>
  <si>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</si>
  <si>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</si>
  <si>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</si>
  <si>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</si>
  <si>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</si>
  <si>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</si>
  <si>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</si>
  <si>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</si>
  <si>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</si>
  <si>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</si>
  <si>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</si>
  <si>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</si>
  <si>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</si>
  <si>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</si>
  <si>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</si>
  <si>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</si>
  <si>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</si>
  <si>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</si>
  <si>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</si>
  <si>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</si>
  <si>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</si>
  <si>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</si>
  <si>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</si>
  <si>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</si>
  <si>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</si>
  <si>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</si>
  <si>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</si>
  <si>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</si>
  <si>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</si>
  <si>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</si>
  <si>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</si>
  <si>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</si>
  <si>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</si>
  <si>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</si>
  <si>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</si>
  <si>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</si>
  <si>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</si>
  <si>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</si>
  <si>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</si>
  <si>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</si>
  <si>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</si>
  <si>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</si>
  <si>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</si>
  <si>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</si>
  <si>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</si>
  <si>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</si>
  <si>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</si>
  <si>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</si>
  <si>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</si>
  <si>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</si>
  <si>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</si>
  <si>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</si>
  <si>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</si>
  <si>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</si>
  <si>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</si>
  <si>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</si>
  <si>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</si>
  <si>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</si>
  <si>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</si>
  <si>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</si>
  <si>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</si>
  <si>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</si>
  <si>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</si>
  <si>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</si>
  <si>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</si>
  <si>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</si>
  <si>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</si>
  <si>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</si>
  <si>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</si>
  <si>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</si>
  <si>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</si>
  <si>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</si>
  <si>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</si>
  <si>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</si>
  <si>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</si>
  <si>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</si>
  <si>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</si>
  <si>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</si>
  <si>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</si>
  <si>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</si>
  <si>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</si>
  <si>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</si>
  <si>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</si>
  <si>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</si>
  <si>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</si>
  <si>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</si>
  <si>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</si>
  <si>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</si>
  <si>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</si>
  <si>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</si>
  <si>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</si>
  <si>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</si>
  <si>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</si>
  <si>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</si>
  <si>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</si>
  <si>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</si>
  <si>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</si>
  <si>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</si>
  <si>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</si>
  <si>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</si>
  <si>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</si>
  <si>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</si>
  <si>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</si>
  <si>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</si>
  <si>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</si>
  <si>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</si>
  <si>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</si>
  <si>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</si>
  <si>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</si>
  <si>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</si>
  <si>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</si>
  <si>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</si>
  <si>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</si>
  <si>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</si>
  <si>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</si>
  <si>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</si>
  <si>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</si>
  <si>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</si>
  <si>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</si>
  <si>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</si>
  <si>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</si>
  <si>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</si>
  <si>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</si>
  <si>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</si>
  <si>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</si>
  <si>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</si>
  <si>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</si>
  <si>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</si>
  <si>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</si>
  <si>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</si>
  <si>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</si>
  <si>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</si>
  <si>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</si>
  <si>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</si>
  <si>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</si>
  <si>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</si>
  <si>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</si>
  <si>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</si>
  <si>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</si>
  <si>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</si>
  <si>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</si>
  <si>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</si>
  <si>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</si>
  <si>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</si>
  <si>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</si>
  <si>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</si>
  <si>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</si>
  <si>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</si>
  <si>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</si>
  <si>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</si>
  <si>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</si>
  <si>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</si>
  <si>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</si>
  <si>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</si>
  <si>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</si>
  <si>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</si>
  <si>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</si>
  <si>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</si>
  <si>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</si>
  <si>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</si>
  <si>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</si>
  <si>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</si>
  <si>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</si>
  <si>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</si>
  <si>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</si>
  <si>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</si>
  <si>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</si>
  <si>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</si>
  <si>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</si>
  <si>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</si>
  <si>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</si>
  <si>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</si>
  <si>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</si>
  <si>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</si>
  <si>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</si>
  <si>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</si>
  <si>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</si>
  <si>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</si>
  <si>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</si>
  <si>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</si>
  <si>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</si>
  <si>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</si>
  <si>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</si>
  <si>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</si>
  <si>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</si>
  <si>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</si>
  <si>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</si>
  <si>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</si>
  <si>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</si>
  <si>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</si>
  <si>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</si>
  <si>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</si>
  <si>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</si>
  <si>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</si>
  <si>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</si>
  <si>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</si>
  <si>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</si>
  <si>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</si>
  <si>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</si>
  <si>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</si>
  <si>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</si>
  <si>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</si>
  <si>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</si>
  <si>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</si>
  <si>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</si>
  <si>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</si>
  <si>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</si>
  <si>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</si>
  <si>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</si>
  <si>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</si>
  <si>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</si>
  <si>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</si>
  <si>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</si>
  <si>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</si>
  <si>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</si>
  <si>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</si>
  <si>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</si>
  <si>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</si>
  <si>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</si>
  <si>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</si>
  <si>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</si>
  <si>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</si>
  <si>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</si>
  <si>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</si>
  <si>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</si>
  <si>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</si>
  <si>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</si>
  <si>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</si>
  <si>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</si>
  <si>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</si>
  <si>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</si>
  <si>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</si>
  <si>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</si>
  <si>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</si>
  <si>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</si>
  <si>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</si>
  <si>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</si>
  <si>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</si>
  <si>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</si>
  <si>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</si>
  <si>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</si>
  <si>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</si>
  <si>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</si>
  <si>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</si>
  <si>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</si>
  <si>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</si>
  <si>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</si>
  <si>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</si>
  <si>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</si>
  <si>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</si>
  <si>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</si>
  <si>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</si>
  <si>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</si>
  <si>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</si>
  <si>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</si>
  <si>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</si>
  <si>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</si>
  <si>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</si>
  <si>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</si>
  <si>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</si>
  <si>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</si>
  <si>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</si>
  <si>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</si>
  <si>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</si>
  <si>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</si>
  <si>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</si>
  <si>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</si>
  <si>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</si>
  <si>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</si>
  <si>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</si>
  <si>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</si>
  <si>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</si>
  <si>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</si>
  <si>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</si>
  <si>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</si>
  <si>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</si>
  <si>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</si>
  <si>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</si>
  <si>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</si>
  <si>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</si>
  <si>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</si>
  <si>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</si>
  <si>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</si>
  <si>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</si>
  <si>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</si>
  <si>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</si>
  <si>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</si>
  <si>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</si>
  <si>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</si>
  <si>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</si>
  <si>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</si>
  <si>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</si>
  <si>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</si>
  <si>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</si>
  <si>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</si>
  <si>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</si>
  <si>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</si>
  <si>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</si>
  <si>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</si>
  <si>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</si>
  <si>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</si>
  <si>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</si>
  <si>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</si>
  <si>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</si>
  <si>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</si>
  <si>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</si>
  <si>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</si>
  <si>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</si>
  <si>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</si>
  <si>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</si>
  <si>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</si>
  <si>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</si>
  <si>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</si>
  <si>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</si>
  <si>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</si>
  <si>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</si>
  <si>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</si>
  <si>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</si>
  <si>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</si>
  <si>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</si>
  <si>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</si>
  <si>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</si>
  <si>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</si>
  <si>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</si>
  <si>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</si>
  <si>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</si>
  <si>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MONTENEGRO</t>
  </si>
  <si>
    <t>QUINDÍO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</si>
</sst>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MONTENEGRO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63</v>
      </c>
      <c r="C10" s="138" t="s">
        <v>443</v>
      </c>
      <c r="D10" s="138">
        <v>63470</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63</v>
      </c>
      <c r="B12" s="140"/>
      <c r="C12" s="139" t="str">
        <f>+C10</f>
        <v>QUINDÍO</v>
      </c>
      <c r="D12" s="141"/>
      <c r="E12" s="139">
        <f>+D10</f>
        <v>63470</v>
      </c>
      <c r="F12" s="141"/>
      <c r="G12" s="139" t="str">
        <f>+A10</f>
        <v>MONTENEGRO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MONTENEGRO</v>
      </c>
      <c r="H17" s="209" t="str">
        <f>+C12</f>
        <v>QUINDÍO</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26879</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26100</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779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0.6872037914691943</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0.48499999999999999</v>
      </c>
      <c r="H24" s="16">
        <f>+N40</f>
        <v>0.55129209083790132</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9.267563527653214E-3</v>
      </c>
      <c r="D30" s="24">
        <v>9.099181073703367E-4</v>
      </c>
      <c r="E30" s="24">
        <v>0</v>
      </c>
      <c r="F30" s="24">
        <v>2.5284450063211127E-3</v>
      </c>
      <c r="G30" s="24">
        <v>3.5760728218465543E-2</v>
      </c>
      <c r="H30" s="25">
        <v>1.9808517662594917E-3</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0.59056838792858546</v>
      </c>
      <c r="D31" s="29">
        <v>0.63248580706443702</v>
      </c>
      <c r="E31" s="29">
        <v>0.66224112840031346</v>
      </c>
      <c r="F31" s="29">
        <v>0.60887867479748792</v>
      </c>
      <c r="G31" s="29">
        <v>0.67324996539153703</v>
      </c>
      <c r="H31" s="30">
        <v>0.6330646103516766</v>
      </c>
      <c r="I31" s="30">
        <v>0.63783029356799847</v>
      </c>
      <c r="J31" s="31">
        <v>0.61183142282432201</v>
      </c>
      <c r="K31" s="31">
        <v>0.65058709146660687</v>
      </c>
      <c r="L31" s="31">
        <v>0.65314703243173955</v>
      </c>
      <c r="M31" s="32">
        <v>0.6872037914691943</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387</v>
      </c>
      <c r="D39" s="39">
        <v>144</v>
      </c>
      <c r="E39" s="40">
        <v>0.37209302325581395</v>
      </c>
      <c r="F39" s="38">
        <v>357</v>
      </c>
      <c r="G39" s="39">
        <v>129</v>
      </c>
      <c r="H39" s="40">
        <v>0.36134453781512604</v>
      </c>
      <c r="I39" s="38">
        <v>306</v>
      </c>
      <c r="J39" s="39">
        <v>122</v>
      </c>
      <c r="K39" s="40">
        <v>0.39869281045751637</v>
      </c>
      <c r="L39" s="41">
        <v>307</v>
      </c>
      <c r="M39" s="42">
        <v>149</v>
      </c>
      <c r="N39" s="43">
        <v>0.48499999999999999</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5338</v>
      </c>
      <c r="D40" s="45">
        <v>2510</v>
      </c>
      <c r="E40" s="46">
        <v>0.47021356313225926</v>
      </c>
      <c r="F40" s="44">
        <v>5369</v>
      </c>
      <c r="G40" s="45">
        <v>2704</v>
      </c>
      <c r="H40" s="46">
        <v>0.50363196125907994</v>
      </c>
      <c r="I40" s="44">
        <v>5155</v>
      </c>
      <c r="J40" s="45">
        <v>2665</v>
      </c>
      <c r="K40" s="46">
        <v>0.5169738118331717</v>
      </c>
      <c r="L40" s="47">
        <v>5108</v>
      </c>
      <c r="M40" s="45">
        <v>2816</v>
      </c>
      <c r="N40" s="46">
        <v>0.55129209083790132</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31</v>
      </c>
      <c r="D46" s="60">
        <v>0</v>
      </c>
      <c r="E46" s="60">
        <v>0</v>
      </c>
      <c r="F46" s="60">
        <v>0</v>
      </c>
      <c r="G46" s="60">
        <v>110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4</v>
      </c>
      <c r="E47" s="45">
        <v>1</v>
      </c>
      <c r="F47" s="45">
        <v>8</v>
      </c>
      <c r="G47" s="45">
        <v>0</v>
      </c>
      <c r="H47" s="64">
        <v>6</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31</v>
      </c>
      <c r="D48" s="68">
        <f t="shared" ref="D48:L48" si="0">+SUM(D46:D47)</f>
        <v>4</v>
      </c>
      <c r="E48" s="68">
        <f t="shared" si="0"/>
        <v>1</v>
      </c>
      <c r="F48" s="68">
        <f t="shared" si="0"/>
        <v>8</v>
      </c>
      <c r="G48" s="68">
        <f t="shared" si="0"/>
        <v>110</v>
      </c>
      <c r="H48" s="69">
        <f t="shared" si="0"/>
        <v>6</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31</v>
      </c>
      <c r="D53" s="60">
        <v>3</v>
      </c>
      <c r="E53" s="60">
        <v>0</v>
      </c>
      <c r="F53" s="60">
        <v>8</v>
      </c>
      <c r="G53" s="60">
        <v>110</v>
      </c>
      <c r="H53" s="61">
        <v>6</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1</v>
      </c>
      <c r="E54" s="45">
        <v>1</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31</v>
      </c>
      <c r="D55" s="68">
        <f t="shared" ref="D55:M55" si="1">+SUM(D53:D54)</f>
        <v>4</v>
      </c>
      <c r="E55" s="68">
        <f t="shared" si="1"/>
        <v>1</v>
      </c>
      <c r="F55" s="68">
        <f t="shared" si="1"/>
        <v>8</v>
      </c>
      <c r="G55" s="68">
        <f t="shared" si="1"/>
        <v>110</v>
      </c>
      <c r="H55" s="69">
        <f t="shared" si="1"/>
        <v>6</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8</v>
      </c>
      <c r="G60" s="73">
        <v>110</v>
      </c>
      <c r="H60" s="74">
        <v>6</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31</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3</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1</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1</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31</v>
      </c>
      <c r="D66" s="81">
        <f t="shared" ref="D66:M66" si="2">+SUM(D60:D65)</f>
        <v>4</v>
      </c>
      <c r="E66" s="81">
        <f t="shared" si="2"/>
        <v>1</v>
      </c>
      <c r="F66" s="81">
        <f t="shared" si="2"/>
        <v>8</v>
      </c>
      <c r="G66" s="81">
        <f t="shared" si="2"/>
        <v>110</v>
      </c>
      <c r="H66" s="82">
        <f t="shared" si="2"/>
        <v>6</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1</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15</v>
      </c>
      <c r="D76" s="77">
        <v>3</v>
      </c>
      <c r="E76" s="77">
        <v>0</v>
      </c>
      <c r="F76" s="77">
        <v>8</v>
      </c>
      <c r="G76" s="77">
        <v>110</v>
      </c>
      <c r="H76" s="78">
        <v>6</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16</v>
      </c>
      <c r="D77" s="77">
        <v>1</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31</v>
      </c>
      <c r="D80" s="81">
        <f t="shared" ref="D80:M80" si="3">+SUM(D71:D79)</f>
        <v>4</v>
      </c>
      <c r="E80" s="81">
        <f t="shared" si="3"/>
        <v>1</v>
      </c>
      <c r="F80" s="81">
        <f t="shared" si="3"/>
        <v>8</v>
      </c>
      <c r="G80" s="81">
        <f t="shared" si="3"/>
        <v>110</v>
      </c>
      <c r="H80" s="82">
        <f t="shared" si="3"/>
        <v>6</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6</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6</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16</v>
      </c>
      <c r="D102" s="102">
        <v>0</v>
      </c>
      <c r="E102" s="102">
        <v>0</v>
      </c>
      <c r="F102" s="102">
        <v>0</v>
      </c>
      <c r="G102" s="102">
        <v>110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15</v>
      </c>
      <c r="D103" s="77">
        <v>4</v>
      </c>
      <c r="E103" s="77">
        <v>0</v>
      </c>
      <c r="F103" s="77">
        <v>8</v>
      </c>
      <c r="G103" s="77">
        <v>0</v>
      </c>
      <c r="H103" s="78">
        <v>6</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1</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31</v>
      </c>
      <c r="D107" s="81">
        <f t="shared" ref="D107:M107" si="5">+SUM(D102:D106)</f>
        <v>4</v>
      </c>
      <c r="E107" s="81">
        <f t="shared" si="5"/>
        <v>1</v>
      </c>
      <c r="F107" s="81">
        <f t="shared" si="5"/>
        <v>8</v>
      </c>
      <c r="G107" s="81">
        <f t="shared" si="5"/>
        <v>110</v>
      </c>
      <c r="H107" s="82">
        <f t="shared" si="5"/>
        <v>6</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17</v>
      </c>
      <c r="D113" s="108">
        <v>3</v>
      </c>
      <c r="E113" s="108">
        <v>0</v>
      </c>
      <c r="F113" s="108">
        <v>4</v>
      </c>
      <c r="G113" s="108">
        <v>49</v>
      </c>
      <c r="H113" s="109">
        <v>2</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14</v>
      </c>
      <c r="D114" s="77">
        <v>1</v>
      </c>
      <c r="E114" s="77">
        <v>1</v>
      </c>
      <c r="F114" s="77">
        <v>4</v>
      </c>
      <c r="G114" s="77">
        <v>61</v>
      </c>
      <c r="H114" s="78">
        <v>4</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31</v>
      </c>
      <c r="D116" s="81">
        <f t="shared" si="6"/>
        <v>4</v>
      </c>
      <c r="E116" s="81">
        <f t="shared" si="6"/>
        <v>1</v>
      </c>
      <c r="F116" s="81">
        <f t="shared" si="6"/>
        <v>8</v>
      </c>
      <c r="G116" s="81">
        <f t="shared" si="6"/>
        <v>110</v>
      </c>
      <c r="H116" s="82">
        <f t="shared" si="6"/>
        <v>6</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8</v>
      </c>
      <c r="G132" s="103">
        <v>111</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7</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1</v>
      </c>
      <c r="E134" s="77">
        <v>0</v>
      </c>
      <c r="F134" s="77">
        <v>49</v>
      </c>
      <c r="G134" s="78">
        <v>1</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1</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1</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2</v>
      </c>
      <c r="E138" s="81">
        <f t="shared" si="10"/>
        <v>0</v>
      </c>
      <c r="F138" s="81">
        <f t="shared" si="10"/>
        <v>65</v>
      </c>
      <c r="G138" s="82">
        <f t="shared" si="10"/>
        <v>112</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3</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40</v>
      </c>
      <c r="D145" s="77">
        <v>6</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v>
      </c>
      <c r="F146" s="77">
        <v>1</v>
      </c>
      <c r="G146" s="78">
        <v>0</v>
      </c>
      <c r="H146" s="78">
        <v>0</v>
      </c>
      <c r="I146" s="79">
        <v>1</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1</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1</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43</v>
      </c>
      <c r="D150" s="81">
        <f t="shared" ref="D150:I150" si="12">+SUM(D144:D149)</f>
        <v>6</v>
      </c>
      <c r="E150" s="81">
        <f t="shared" si="12"/>
        <v>2</v>
      </c>
      <c r="F150" s="81">
        <f t="shared" si="12"/>
        <v>2</v>
      </c>
      <c r="G150" s="82">
        <f t="shared" si="12"/>
        <v>0</v>
      </c>
      <c r="H150" s="82">
        <f t="shared" si="12"/>
        <v>0</v>
      </c>
      <c r="I150" s="83">
        <f t="shared" si="12"/>
        <v>1</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Q1mx+4XxtXDRql1uno3SFUQihteCXOb6w5tfyjamWq84sOyr2w1i9diCDnaPLozye3R6+Dn147MSEPo0nLpPJg==" saltValue="/xONoRFLrdJWCBg/xeii8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2025-08-08T02:01:19Z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