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FA6D5B7F-6DE7-40D3-82CF-4A23C9F5FD97}"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<sst xmlns="http://schemas.openxmlformats.org/spreadsheetml/2006/main" count="22315" uniqueCount="444">
  <si>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</si>
  <si>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</si>
  <si>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</si>
  <si>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</si>
  <si>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</si>
  <si>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</si>
  <si>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</si>
  <si>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</si>
  <si>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</si>
  <si>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</si>
  <si>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</si>
  <si>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</si>
  <si>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</si>
  <si>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</si>
  <si>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</si>
  <si>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</si>
  <si>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</si>
  <si>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</si>
  <si>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</si>
  <si>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</si>
  <si>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</si>
  <si>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</si>
  <si>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</si>
  <si>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</si>
  <si>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</si>
  <si>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</si>
  <si>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</si>
  <si>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</si>
  <si>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</si>
  <si>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</si>
  <si>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</si>
  <si>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</si>
  <si>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</si>
  <si>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</si>
  <si>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</si>
  <si>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</si>
  <si>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</si>
  <si>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</si>
  <si>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</si>
  <si>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</si>
  <si>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</si>
  <si>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</si>
  <si>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</si>
  <si>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</si>
  <si>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</si>
  <si>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</si>
  <si>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</si>
  <si>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</si>
  <si>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</si>
  <si>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</si>
  <si>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</si>
  <si>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</si>
  <si>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</si>
  <si>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</si>
  <si>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</si>
  <si>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</si>
  <si>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</si>
  <si>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</si>
  <si>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</si>
  <si>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</si>
  <si>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</si>
  <si>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</si>
  <si>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</si>
  <si>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</si>
  <si>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</si>
  <si>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</si>
  <si>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</si>
  <si>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</si>
  <si>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</si>
  <si>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</si>
  <si>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</si>
  <si>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</si>
  <si>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</si>
  <si>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</si>
  <si>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</si>
  <si>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</si>
  <si>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</si>
  <si>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</si>
  <si>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</si>
  <si>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</si>
  <si>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</si>
  <si>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</si>
  <si>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</si>
  <si>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</si>
  <si>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</si>
  <si>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</si>
  <si>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</si>
  <si>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</si>
  <si>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</si>
  <si>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</si>
  <si>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</si>
  <si>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</si>
  <si>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</si>
  <si>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</si>
  <si>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</si>
  <si>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</si>
  <si>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</si>
  <si>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</si>
  <si>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</si>
  <si>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</si>
  <si>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</si>
  <si>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</si>
  <si>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</si>
  <si>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</si>
  <si>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</si>
  <si>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</si>
  <si>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</si>
  <si>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</si>
  <si>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</si>
  <si>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</si>
  <si>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</si>
  <si>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</si>
  <si>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</si>
  <si>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</si>
  <si>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</si>
  <si>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</si>
  <si>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</si>
  <si>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</si>
  <si>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</si>
  <si>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</si>
  <si>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</si>
  <si>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</si>
  <si>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</si>
  <si>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</si>
  <si>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</si>
  <si>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</si>
  <si>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</si>
  <si>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</si>
  <si>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</si>
  <si>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</si>
  <si>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</si>
  <si>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</si>
  <si>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</si>
  <si>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</si>
  <si>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</si>
  <si>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</si>
  <si>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</si>
  <si>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</si>
  <si>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</si>
  <si>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</si>
  <si>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</si>
  <si>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</si>
  <si>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</si>
  <si>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</si>
  <si>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</si>
  <si>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</si>
  <si>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</si>
  <si>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</si>
  <si>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</si>
  <si>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</si>
  <si>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</si>
  <si>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</si>
  <si>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</si>
  <si>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</si>
  <si>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</si>
  <si>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</si>
  <si>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</si>
  <si>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</si>
  <si>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</si>
  <si>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</si>
  <si>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</si>
  <si>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</si>
  <si>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</si>
  <si>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</si>
  <si>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</si>
  <si>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</si>
  <si>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</si>
  <si>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</si>
  <si>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</si>
  <si>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</si>
  <si>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</si>
  <si>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</si>
  <si>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</si>
  <si>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</si>
  <si>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</si>
  <si>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</si>
  <si>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</si>
  <si>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</si>
  <si>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</si>
  <si>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</si>
  <si>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</si>
  <si>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</si>
  <si>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</si>
  <si>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</si>
  <si>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</si>
  <si>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</si>
  <si>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</si>
  <si>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</si>
  <si>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</si>
  <si>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</si>
  <si>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</si>
  <si>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</si>
  <si>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</si>
  <si>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</si>
  <si>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</si>
  <si>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</si>
  <si>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</si>
  <si>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</si>
  <si>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</si>
  <si>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</si>
  <si>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</si>
  <si>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</si>
  <si>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</si>
  <si>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</si>
  <si>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</si>
  <si>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</si>
  <si>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</si>
  <si>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</si>
  <si>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</si>
  <si>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</si>
  <si>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</si>
  <si>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</si>
  <si>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</si>
  <si>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</si>
  <si>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</si>
  <si>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</si>
  <si>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</si>
  <si>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</si>
  <si>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</si>
  <si>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</si>
  <si>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</si>
  <si>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</si>
  <si>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</si>
  <si>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</si>
  <si>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</si>
  <si>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</si>
  <si>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</si>
  <si>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</si>
  <si>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</si>
  <si>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</si>
  <si>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</si>
  <si>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</si>
  <si>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</si>
  <si>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</si>
  <si>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</si>
  <si>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</si>
  <si>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</si>
  <si>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</si>
  <si>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</si>
  <si>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</si>
  <si>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</si>
  <si>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</si>
  <si>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</si>
  <si>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</si>
  <si>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</si>
  <si>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</si>
  <si>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</si>
  <si>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</si>
  <si>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</si>
  <si>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</si>
  <si>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</si>
  <si>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</si>
  <si>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</si>
  <si>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</si>
  <si>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</si>
  <si>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</si>
  <si>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</si>
  <si>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</si>
  <si>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</si>
  <si>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</si>
  <si>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</si>
  <si>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</si>
  <si>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</si>
  <si>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</si>
  <si>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</si>
  <si>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</si>
  <si>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</si>
  <si>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</si>
  <si>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</si>
  <si>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</si>
  <si>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</si>
  <si>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</si>
  <si>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</si>
  <si>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</si>
  <si>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</si>
  <si>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</si>
  <si>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</si>
  <si>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</si>
  <si>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</si>
  <si>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</si>
  <si>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</si>
  <si>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</si>
  <si>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</si>
  <si>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</si>
  <si>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</si>
  <si>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</si>
  <si>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</si>
  <si>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</si>
  <si>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</si>
  <si>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</si>
  <si>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</si>
  <si>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</si>
  <si>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</si>
  <si>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</si>
  <si>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</si>
  <si>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</si>
  <si>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</si>
  <si>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</si>
  <si>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</si>
  <si>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</si>
  <si>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</si>
  <si>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</si>
  <si>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</si>
  <si>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</si>
  <si>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</si>
  <si>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</si>
  <si>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</si>
  <si>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</si>
  <si>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</si>
  <si>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</si>
  <si>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</si>
  <si>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</si>
  <si>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</si>
  <si>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</si>
  <si>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</si>
  <si>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</si>
  <si>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</si>
  <si>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</si>
  <si>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</si>
  <si>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</si>
  <si>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</si>
  <si>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</si>
  <si>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</si>
  <si>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</si>
  <si>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</si>
  <si>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</si>
  <si>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</si>
  <si>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</si>
  <si>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</si>
  <si>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</si>
  <si>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</si>
  <si>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</si>
  <si>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</si>
  <si>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</si>
  <si>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</si>
  <si>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</si>
  <si>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</si>
  <si>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</si>
  <si>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</si>
  <si>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</si>
  <si>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</si>
  <si>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</si>
  <si>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</si>
  <si>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</si>
  <si>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</si>
  <si>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</si>
  <si>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</si>
  <si>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</si>
  <si>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</si>
  <si>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</si>
  <si>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</si>
  <si>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</si>
  <si>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</si>
  <si>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</si>
  <si>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</si>
  <si>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</si>
  <si>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</si>
  <si>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</si>
  <si>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</si>
  <si>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</si>
  <si>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</si>
  <si>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</si>
  <si>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</si>
  <si>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</si>
  <si>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</si>
  <si>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</si>
  <si>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</si>
  <si>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</si>
  <si>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</si>
  <si>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</si>
  <si>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</si>
  <si>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</si>
  <si>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</si>
  <si>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</si>
  <si>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</si>
  <si>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</si>
  <si>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</si>
  <si>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</si>
  <si>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</si>
  <si>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</si>
  <si>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</si>
  <si>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</si>
  <si>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</si>
  <si>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</si>
  <si>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</si>
  <si>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</si>
  <si>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</si>
  <si>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</si>
  <si>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</si>
  <si>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</si>
  <si>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</si>
  <si>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</si>
  <si>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</si>
  <si>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</si>
  <si>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</si>
  <si>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</si>
  <si>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</si>
  <si>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</si>
  <si>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</si>
  <si>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</si>
  <si>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</si>
  <si>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</si>
  <si>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</si>
  <si>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</si>
  <si>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</si>
  <si>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</si>
  <si>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</si>
  <si>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</si>
  <si>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</si>
  <si>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</si>
  <si>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</si>
  <si>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</si>
  <si>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</si>
  <si>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</si>
  <si>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</si>
  <si>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</si>
  <si>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</si>
  <si>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</si>
  <si>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</si>
  <si>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</si>
  <si>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</si>
  <si>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</si>
  <si>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</si>
  <si>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</si>
  <si>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</si>
  <si>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</si>
  <si>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</si>
  <si>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</si>
  <si>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</si>
  <si>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</si>
  <si>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</si>
  <si>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</si>
  <si>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</si>
  <si>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</si>
  <si>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</si>
  <si>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</si>
  <si>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</si>
  <si>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</si>
  <si>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</si>
  <si>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</si>
  <si>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</si>
  <si>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</si>
  <si>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MERCADERES</t>
  </si>
  <si>
    <t>CAUCA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</si>
</sst>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MERCADERES</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19</v>
      </c>
      <c r="C10" s="138" t="s">
        <v>443</v>
      </c>
      <c r="D10" s="138">
        <v>19450</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19</v>
      </c>
      <c r="B12" s="140"/>
      <c r="C12" s="139" t="str">
        <f>+C10</f>
        <v>CAUCA</v>
      </c>
      <c r="D12" s="141"/>
      <c r="E12" s="139">
        <f>+D10</f>
        <v>19450</v>
      </c>
      <c r="F12" s="141"/>
      <c r="G12" s="139" t="str">
        <f>+A10</f>
        <v>MERCADERES</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MERCADERES</v>
      </c>
      <c r="H17" s="209" t="str">
        <f>+C12</f>
        <v>CAUCA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51194</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49024</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2170</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0.37675122768457536</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0.24299999999999999</v>
      </c>
      <c r="H24" s="16">
        <f>+N40</f>
        <v>0.38312965304115748</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5.3619302949061663E-3</v>
      </c>
      <c r="D30" s="24">
        <v>3.7837837837837837E-3</v>
      </c>
      <c r="E30" s="24">
        <v>3.2414910858995136E-3</v>
      </c>
      <c r="F30" s="24">
        <v>3.2502708559046588E-3</v>
      </c>
      <c r="G30" s="24">
        <v>3.2397408207343412E-3</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0.28866955010905326</v>
      </c>
      <c r="D31" s="29">
        <v>0.30861231716365828</v>
      </c>
      <c r="E31" s="29">
        <v>0.3313634166703282</v>
      </c>
      <c r="F31" s="29">
        <v>0.35781085353003161</v>
      </c>
      <c r="G31" s="29">
        <v>0.33938706015891035</v>
      </c>
      <c r="H31" s="30">
        <v>0.35580265095729013</v>
      </c>
      <c r="I31" s="30">
        <v>0.36147310029056967</v>
      </c>
      <c r="J31" s="31">
        <v>0.33392549167647428</v>
      </c>
      <c r="K31" s="31">
        <v>0.35732422533312364</v>
      </c>
      <c r="L31" s="31">
        <v>0.35780874287924874</v>
      </c>
      <c r="M31" s="32">
        <v>0.37675122768457536</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165</v>
      </c>
      <c r="D39" s="39">
        <v>27</v>
      </c>
      <c r="E39" s="40">
        <v>0.16363636363636364</v>
      </c>
      <c r="F39" s="38">
        <v>183</v>
      </c>
      <c r="G39" s="39">
        <v>28</v>
      </c>
      <c r="H39" s="40">
        <v>0.15300546448087432</v>
      </c>
      <c r="I39" s="38">
        <v>167</v>
      </c>
      <c r="J39" s="39">
        <v>30</v>
      </c>
      <c r="K39" s="40">
        <v>0.17964071856287425</v>
      </c>
      <c r="L39" s="41">
        <v>140</v>
      </c>
      <c r="M39" s="42">
        <v>34</v>
      </c>
      <c r="N39" s="43">
        <v>0.24299999999999999</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13599</v>
      </c>
      <c r="D40" s="45">
        <v>3974</v>
      </c>
      <c r="E40" s="46">
        <v>0.29222736965953378</v>
      </c>
      <c r="F40" s="44">
        <v>13900</v>
      </c>
      <c r="G40" s="45">
        <v>4274</v>
      </c>
      <c r="H40" s="46">
        <v>0.30748201438848921</v>
      </c>
      <c r="I40" s="44">
        <v>13843</v>
      </c>
      <c r="J40" s="45">
        <v>4558</v>
      </c>
      <c r="K40" s="46">
        <v>0.32926388788557392</v>
      </c>
      <c r="L40" s="47">
        <v>14238</v>
      </c>
      <c r="M40" s="45">
        <v>5455</v>
      </c>
      <c r="N40" s="46">
        <v>0.38312965304115748</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10</v>
      </c>
      <c r="D46" s="60">
        <v>7</v>
      </c>
      <c r="E46" s="60">
        <v>6</v>
      </c>
      <c r="F46" s="60">
        <v>6</v>
      </c>
      <c r="G46" s="60">
        <v>6</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1</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10</v>
      </c>
      <c r="D48" s="68">
        <f t="shared" ref="D48:L48" si="0">+SUM(D46:D47)</f>
        <v>7</v>
      </c>
      <c r="E48" s="68">
        <f t="shared" si="0"/>
        <v>7</v>
      </c>
      <c r="F48" s="68">
        <f t="shared" si="0"/>
        <v>6</v>
      </c>
      <c r="G48" s="68">
        <f t="shared" si="0"/>
        <v>6</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10</v>
      </c>
      <c r="D53" s="60">
        <v>7</v>
      </c>
      <c r="E53" s="60">
        <v>6</v>
      </c>
      <c r="F53" s="60">
        <v>6</v>
      </c>
      <c r="G53" s="60">
        <v>6</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1</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10</v>
      </c>
      <c r="D55" s="68">
        <f t="shared" ref="D55:M55" si="1">+SUM(D53:D54)</f>
        <v>7</v>
      </c>
      <c r="E55" s="68">
        <f t="shared" si="1"/>
        <v>7</v>
      </c>
      <c r="F55" s="68">
        <f t="shared" si="1"/>
        <v>6</v>
      </c>
      <c r="G55" s="68">
        <f t="shared" si="1"/>
        <v>6</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10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7</v>
      </c>
      <c r="E62" s="77">
        <v>6</v>
      </c>
      <c r="F62" s="77">
        <v>6</v>
      </c>
      <c r="G62" s="77">
        <v>6</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1</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10</v>
      </c>
      <c r="D66" s="81">
        <f t="shared" ref="D66:M66" si="2">+SUM(D60:D65)</f>
        <v>7</v>
      </c>
      <c r="E66" s="81">
        <f t="shared" si="2"/>
        <v>7</v>
      </c>
      <c r="F66" s="81">
        <f t="shared" si="2"/>
        <v>6</v>
      </c>
      <c r="G66" s="81">
        <f t="shared" si="2"/>
        <v>6</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1</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7</v>
      </c>
      <c r="E76" s="77">
        <v>6</v>
      </c>
      <c r="F76" s="77">
        <v>6</v>
      </c>
      <c r="G76" s="77">
        <v>6</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10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10</v>
      </c>
      <c r="D80" s="81">
        <f t="shared" ref="D80:M80" si="3">+SUM(D71:D79)</f>
        <v>7</v>
      </c>
      <c r="E80" s="81">
        <f t="shared" si="3"/>
        <v>7</v>
      </c>
      <c r="F80" s="81">
        <f t="shared" si="3"/>
        <v>6</v>
      </c>
      <c r="G80" s="81">
        <f t="shared" si="3"/>
        <v>6</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10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7</v>
      </c>
      <c r="E103" s="77">
        <v>7</v>
      </c>
      <c r="F103" s="77">
        <v>6</v>
      </c>
      <c r="G103" s="77">
        <v>6</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10</v>
      </c>
      <c r="D107" s="81">
        <f t="shared" ref="D107:M107" si="5">+SUM(D102:D106)</f>
        <v>7</v>
      </c>
      <c r="E107" s="81">
        <f t="shared" si="5"/>
        <v>7</v>
      </c>
      <c r="F107" s="81">
        <f t="shared" si="5"/>
        <v>6</v>
      </c>
      <c r="G107" s="81">
        <f t="shared" si="5"/>
        <v>6</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3</v>
      </c>
      <c r="D113" s="108">
        <v>1</v>
      </c>
      <c r="E113" s="108">
        <v>1</v>
      </c>
      <c r="F113" s="108">
        <v>1</v>
      </c>
      <c r="G113" s="108">
        <v>1</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7</v>
      </c>
      <c r="D114" s="77">
        <v>6</v>
      </c>
      <c r="E114" s="77">
        <v>6</v>
      </c>
      <c r="F114" s="77">
        <v>5</v>
      </c>
      <c r="G114" s="77">
        <v>5</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10</v>
      </c>
      <c r="D116" s="81">
        <f t="shared" si="6"/>
        <v>7</v>
      </c>
      <c r="E116" s="81">
        <f t="shared" si="6"/>
        <v>7</v>
      </c>
      <c r="F116" s="81">
        <f t="shared" si="6"/>
        <v>6</v>
      </c>
      <c r="G116" s="81">
        <f t="shared" si="6"/>
        <v>6</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14</v>
      </c>
      <c r="D145" s="77">
        <v>6</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2</v>
      </c>
      <c r="F146" s="77">
        <v>0</v>
      </c>
      <c r="G146" s="78">
        <v>4</v>
      </c>
      <c r="H146" s="78">
        <v>1</v>
      </c>
      <c r="I146" s="79">
        <v>1</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1</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14</v>
      </c>
      <c r="D150" s="81">
        <f t="shared" ref="D150:I150" si="12">+SUM(D144:D149)</f>
        <v>6</v>
      </c>
      <c r="E150" s="81">
        <f t="shared" si="12"/>
        <v>3</v>
      </c>
      <c r="F150" s="81">
        <f t="shared" si="12"/>
        <v>0</v>
      </c>
      <c r="G150" s="82">
        <f t="shared" si="12"/>
        <v>4</v>
      </c>
      <c r="H150" s="82">
        <f t="shared" si="12"/>
        <v>1</v>
      </c>
      <c r="I150" s="83">
        <f t="shared" si="12"/>
        <v>1</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309ikyyDkTjGq1x436dJ0sJURzWzkXfBR3dm4gqHhm+2z5xS6O/pN7ZkGo7sCv9jgC1nmvBozFvKatRJS+oJ/A==" saltValue="giEyFKQ+6izpeHXMCjoXO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46ADB0-33EA-4589-A4F3-7E146EB6F9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2025-08-08T01:53:44Z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