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52EA706-D704-454C-91A2-E6E1639D230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<sst xmlns="http://schemas.openxmlformats.org/spreadsheetml/2006/main" count="22315" uniqueCount="444">
  <si>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</si>
  <si>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</si>
  <si>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</si>
  <si>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</si>
  <si>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</si>
  <si>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</si>
  <si>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</si>
  <si>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</si>
  <si>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</si>
  <si>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</si>
  <si>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</si>
  <si>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</si>
  <si>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</si>
  <si>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</si>
  <si>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</si>
  <si>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</si>
  <si>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</si>
  <si>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</si>
  <si>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</si>
  <si>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</si>
  <si>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</si>
  <si>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</si>
  <si>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</si>
  <si>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</si>
  <si>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</si>
  <si>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</si>
  <si>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</si>
  <si>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</si>
  <si>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</si>
  <si>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</si>
  <si>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</si>
  <si>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</si>
  <si>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</si>
  <si>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</si>
  <si>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</si>
  <si>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</si>
  <si>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</si>
  <si>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</si>
  <si>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</si>
  <si>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</si>
  <si>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</si>
  <si>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</si>
  <si>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</si>
  <si>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</si>
  <si>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</si>
  <si>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</si>
  <si>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</si>
  <si>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</si>
  <si>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</si>
  <si>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</si>
  <si>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</si>
  <si>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</si>
  <si>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</si>
  <si>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</si>
  <si>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</si>
  <si>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</si>
  <si>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</si>
  <si>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</si>
  <si>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</si>
  <si>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</si>
  <si>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</si>
  <si>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</si>
  <si>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</si>
  <si>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</si>
  <si>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</si>
  <si>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</si>
  <si>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</si>
  <si>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</si>
  <si>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</si>
  <si>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</si>
  <si>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</si>
  <si>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</si>
  <si>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</si>
  <si>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</si>
  <si>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</si>
  <si>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</si>
  <si>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</si>
  <si>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</si>
  <si>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</si>
  <si>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</si>
  <si>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</si>
  <si>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</si>
  <si>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</si>
  <si>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</si>
  <si>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</si>
  <si>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</si>
  <si>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</si>
  <si>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</si>
  <si>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</si>
  <si>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</si>
  <si>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</si>
  <si>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</si>
  <si>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</si>
  <si>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</si>
  <si>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</si>
  <si>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</si>
  <si>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</si>
  <si>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</si>
  <si>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</si>
  <si>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</si>
  <si>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</si>
  <si>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</si>
  <si>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</si>
  <si>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</si>
  <si>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</si>
  <si>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</si>
  <si>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</si>
  <si>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</si>
  <si>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</si>
  <si>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</si>
  <si>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</si>
  <si>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</si>
  <si>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</si>
  <si>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</si>
  <si>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</si>
  <si>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</si>
  <si>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</si>
  <si>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</si>
  <si>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</si>
  <si>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</si>
  <si>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</si>
  <si>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</si>
  <si>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</si>
  <si>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</si>
  <si>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</si>
  <si>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</si>
  <si>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</si>
  <si>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</si>
  <si>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</si>
  <si>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</si>
  <si>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</si>
  <si>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</si>
  <si>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</si>
  <si>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</si>
  <si>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</si>
  <si>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</si>
  <si>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</si>
  <si>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</si>
  <si>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</si>
  <si>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</si>
  <si>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</si>
  <si>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</si>
  <si>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</si>
  <si>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</si>
  <si>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</si>
  <si>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</si>
  <si>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</si>
  <si>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</si>
  <si>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</si>
  <si>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</si>
  <si>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</si>
  <si>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</si>
  <si>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</si>
  <si>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</si>
  <si>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</si>
  <si>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</si>
  <si>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</si>
  <si>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</si>
  <si>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</si>
  <si>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</si>
  <si>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</si>
  <si>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</si>
  <si>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</si>
  <si>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</si>
  <si>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</si>
  <si>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</si>
  <si>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</si>
  <si>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</si>
  <si>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</si>
  <si>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</si>
  <si>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</si>
  <si>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</si>
  <si>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</si>
  <si>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</si>
  <si>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</si>
  <si>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</si>
  <si>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</si>
  <si>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</si>
  <si>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</si>
  <si>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</si>
  <si>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</si>
  <si>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</si>
  <si>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</si>
  <si>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</si>
  <si>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</si>
  <si>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</si>
  <si>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</si>
  <si>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</si>
  <si>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</si>
  <si>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</si>
  <si>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</si>
  <si>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</si>
  <si>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</si>
  <si>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</si>
  <si>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</si>
  <si>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</si>
  <si>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</si>
  <si>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</si>
  <si>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</si>
  <si>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</si>
  <si>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</si>
  <si>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</si>
  <si>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</si>
  <si>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</si>
  <si>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</si>
  <si>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</si>
  <si>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</si>
  <si>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</si>
  <si>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</si>
  <si>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</si>
  <si>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</si>
  <si>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</si>
  <si>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</si>
  <si>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</si>
  <si>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</si>
  <si>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</si>
  <si>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</si>
  <si>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</si>
  <si>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</si>
  <si>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</si>
  <si>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</si>
  <si>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</si>
  <si>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</si>
  <si>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</si>
  <si>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</si>
  <si>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</si>
  <si>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</si>
  <si>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</si>
  <si>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</si>
  <si>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</si>
  <si>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</si>
  <si>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</si>
  <si>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</si>
  <si>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</si>
  <si>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</si>
  <si>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</si>
  <si>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</si>
  <si>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</si>
  <si>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</si>
  <si>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</si>
  <si>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</si>
  <si>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</si>
  <si>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</si>
  <si>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</si>
  <si>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</si>
  <si>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</si>
  <si>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</si>
  <si>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</si>
  <si>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</si>
  <si>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</si>
  <si>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</si>
  <si>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</si>
  <si>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</si>
  <si>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</si>
  <si>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</si>
  <si>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</si>
  <si>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</si>
  <si>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</si>
  <si>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</si>
  <si>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</si>
  <si>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</si>
  <si>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</si>
  <si>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</si>
  <si>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</si>
  <si>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</si>
  <si>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</si>
  <si>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</si>
  <si>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</si>
  <si>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</si>
  <si>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</si>
  <si>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</si>
  <si>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</si>
  <si>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</si>
  <si>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</si>
  <si>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</si>
  <si>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</si>
  <si>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</si>
  <si>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</si>
  <si>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</si>
  <si>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</si>
  <si>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</si>
  <si>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</si>
  <si>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</si>
  <si>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</si>
  <si>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</si>
  <si>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</si>
  <si>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</si>
  <si>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</si>
  <si>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</si>
  <si>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</si>
  <si>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</si>
  <si>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</si>
  <si>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</si>
  <si>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</si>
  <si>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</si>
  <si>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</si>
  <si>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</si>
  <si>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</si>
  <si>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</si>
  <si>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</si>
  <si>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</si>
  <si>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</si>
  <si>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</si>
  <si>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</si>
  <si>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</si>
  <si>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</si>
  <si>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</si>
  <si>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</si>
  <si>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</si>
  <si>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</si>
  <si>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</si>
  <si>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</si>
  <si>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</si>
  <si>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</si>
  <si>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</si>
  <si>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</si>
  <si>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</si>
  <si>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</si>
  <si>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</si>
  <si>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</si>
  <si>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</si>
  <si>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</si>
  <si>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</si>
  <si>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</si>
  <si>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</si>
  <si>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</si>
  <si>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</si>
  <si>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</si>
  <si>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</si>
  <si>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</si>
  <si>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</si>
  <si>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</si>
  <si>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</si>
  <si>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</si>
  <si>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</si>
  <si>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</si>
  <si>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</si>
  <si>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</si>
  <si>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</si>
  <si>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</si>
  <si>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</si>
  <si>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</si>
  <si>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</si>
  <si>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</si>
  <si>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</si>
  <si>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</si>
  <si>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</si>
  <si>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</si>
  <si>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</si>
  <si>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</si>
  <si>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</si>
  <si>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</si>
  <si>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</si>
  <si>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</si>
  <si>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</si>
  <si>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</si>
  <si>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</si>
  <si>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</si>
  <si>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</si>
  <si>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</si>
  <si>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</si>
  <si>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</si>
  <si>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</si>
  <si>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</si>
  <si>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</si>
  <si>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</si>
  <si>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</si>
  <si>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</si>
  <si>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</si>
  <si>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</si>
  <si>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</si>
  <si>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</si>
  <si>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</si>
  <si>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</si>
  <si>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</si>
  <si>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</si>
  <si>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</si>
  <si>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</si>
  <si>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</si>
  <si>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</si>
  <si>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</si>
  <si>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</si>
  <si>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</si>
  <si>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</si>
  <si>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</si>
  <si>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</si>
  <si>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</si>
  <si>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</si>
  <si>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</si>
  <si>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</si>
  <si>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</si>
  <si>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</si>
  <si>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</si>
  <si>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</si>
  <si>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</si>
  <si>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</si>
  <si>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</si>
  <si>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</si>
  <si>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</si>
  <si>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</si>
  <si>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</si>
  <si>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</si>
  <si>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</si>
  <si>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</si>
  <si>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</si>
  <si>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</si>
  <si>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</si>
  <si>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</si>
  <si>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</si>
  <si>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</si>
  <si>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</si>
  <si>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</si>
  <si>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</si>
  <si>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</si>
  <si>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</si>
  <si>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</si>
  <si>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</si>
  <si>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</si>
  <si>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</si>
  <si>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</si>
  <si>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</si>
  <si>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</si>
  <si>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</si>
  <si>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</si>
  <si>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</si>
  <si>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</si>
  <si>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</si>
  <si>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</si>
  <si>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</si>
  <si>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</si>
  <si>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</si>
  <si>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</si>
  <si>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</si>
  <si>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</si>
  <si>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</si>
  <si>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</si>
  <si>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</si>
  <si>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</si>
  <si>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</si>
  <si>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</si>
  <si>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</si>
  <si>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</si>
  <si>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PRIMAVERA</t>
  </si>
  <si>
    <t>VICHADA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</si>
</sst>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PRIMAVERA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99</v>
      </c>
      <c r="C10" s="138" t="s">
        <v>443</v>
      </c>
      <c r="D10" s="138">
        <v>99524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99</v>
      </c>
      <c r="B12" s="140"/>
      <c r="C12" s="139" t="str">
        <f>+C10</f>
        <v>VICHADA</v>
      </c>
      <c r="D12" s="141"/>
      <c r="E12" s="139">
        <f>+D10</f>
        <v>99524</v>
      </c>
      <c r="F12" s="141"/>
      <c r="G12" s="139" t="str">
        <f>+A10</f>
        <v>LA PRIMAVERA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PRIMAVERA</v>
      </c>
      <c r="H17" s="209" t="str">
        <f>+C12</f>
        <v>VICHADA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25</v>
      </c>
      <c r="H20" s="4">
        <f>+SUM(H21:H22)</f>
        <v>1029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25</v>
      </c>
      <c r="H21" s="7">
        <v>1011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2.3299161230195712E-2</v>
      </c>
      <c r="H23" s="13">
        <f>+M31</f>
        <v>7.6032187711513877E-2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0.36199999999999999</v>
      </c>
      <c r="H24" s="16">
        <f>+N40</f>
        <v>0.38202247191011235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2.1164021164021163E-2</v>
      </c>
      <c r="I30" s="25">
        <v>1.9512195121951219E-2</v>
      </c>
      <c r="J30" s="26">
        <v>4.5323047251687558E-2</v>
      </c>
      <c r="K30" s="26">
        <v>3.5071090047393366E-2</v>
      </c>
      <c r="L30" s="26">
        <v>2.819548872180451E-2</v>
      </c>
      <c r="M30" s="27">
        <v>2.3299161230195712E-2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6.5885797950219621E-2</v>
      </c>
      <c r="D31" s="29">
        <v>7.0591769300090118E-2</v>
      </c>
      <c r="E31" s="29">
        <v>8.6023565475620276E-2</v>
      </c>
      <c r="F31" s="29">
        <v>7.2342383801196508E-2</v>
      </c>
      <c r="G31" s="29">
        <v>5.1270737733851039E-2</v>
      </c>
      <c r="H31" s="30">
        <v>4.3892480435522289E-2</v>
      </c>
      <c r="I31" s="30">
        <v>4.40220922677063E-2</v>
      </c>
      <c r="J31" s="31">
        <v>5.3529133112269069E-2</v>
      </c>
      <c r="K31" s="31">
        <v>6.3403695971545659E-2</v>
      </c>
      <c r="L31" s="31">
        <v>6.2447706701148548E-2</v>
      </c>
      <c r="M31" s="32">
        <v>7.6032187711513877E-2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114</v>
      </c>
      <c r="D39" s="39">
        <v>30</v>
      </c>
      <c r="E39" s="40">
        <v>0.26315789473684209</v>
      </c>
      <c r="F39" s="38">
        <v>126</v>
      </c>
      <c r="G39" s="39">
        <v>27</v>
      </c>
      <c r="H39" s="40">
        <v>0.21428571428571427</v>
      </c>
      <c r="I39" s="38">
        <v>111</v>
      </c>
      <c r="J39" s="39">
        <v>31</v>
      </c>
      <c r="K39" s="40">
        <v>0.27927927927927926</v>
      </c>
      <c r="L39" s="41">
        <v>127</v>
      </c>
      <c r="M39" s="42">
        <v>46</v>
      </c>
      <c r="N39" s="43">
        <v>0.36199999999999999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468</v>
      </c>
      <c r="D40" s="45">
        <v>140</v>
      </c>
      <c r="E40" s="46">
        <v>0.29914529914529914</v>
      </c>
      <c r="F40" s="44">
        <v>566</v>
      </c>
      <c r="G40" s="45">
        <v>181</v>
      </c>
      <c r="H40" s="46">
        <v>0.31978798586572438</v>
      </c>
      <c r="I40" s="44">
        <v>530</v>
      </c>
      <c r="J40" s="45">
        <v>178</v>
      </c>
      <c r="K40" s="46">
        <v>0.33584905660377357</v>
      </c>
      <c r="L40" s="47">
        <v>623</v>
      </c>
      <c r="M40" s="45">
        <v>238</v>
      </c>
      <c r="N40" s="46">
        <v>0.38202247191011235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20</v>
      </c>
      <c r="I46" s="61">
        <v>20</v>
      </c>
      <c r="J46" s="62">
        <v>47</v>
      </c>
      <c r="K46" s="62">
        <v>37</v>
      </c>
      <c r="L46" s="62">
        <v>30</v>
      </c>
      <c r="M46" s="63">
        <v>25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20</v>
      </c>
      <c r="I48" s="69">
        <f t="shared" si="0"/>
        <v>20</v>
      </c>
      <c r="J48" s="70">
        <f t="shared" si="0"/>
        <v>47</v>
      </c>
      <c r="K48" s="70">
        <f t="shared" si="0"/>
        <v>37</v>
      </c>
      <c r="L48" s="70">
        <f t="shared" si="0"/>
        <v>30</v>
      </c>
      <c r="M48" s="71">
        <f>+SUM(M46:M47)</f>
        <v>25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20</v>
      </c>
      <c r="I53" s="61">
        <v>20</v>
      </c>
      <c r="J53" s="62">
        <v>47</v>
      </c>
      <c r="K53" s="62">
        <v>37</v>
      </c>
      <c r="L53" s="62">
        <v>30</v>
      </c>
      <c r="M53" s="63">
        <v>25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20</v>
      </c>
      <c r="I55" s="69">
        <f t="shared" si="1"/>
        <v>20</v>
      </c>
      <c r="J55" s="70">
        <f t="shared" si="1"/>
        <v>47</v>
      </c>
      <c r="K55" s="70">
        <f t="shared" si="1"/>
        <v>37</v>
      </c>
      <c r="L55" s="70">
        <f t="shared" si="1"/>
        <v>30</v>
      </c>
      <c r="M55" s="71">
        <f t="shared" si="1"/>
        <v>25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20</v>
      </c>
      <c r="I62" s="78">
        <v>20</v>
      </c>
      <c r="J62" s="79">
        <v>47</v>
      </c>
      <c r="K62" s="65">
        <v>37</v>
      </c>
      <c r="L62" s="65">
        <v>30</v>
      </c>
      <c r="M62" s="66">
        <v>25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20</v>
      </c>
      <c r="I66" s="82">
        <f t="shared" si="2"/>
        <v>20</v>
      </c>
      <c r="J66" s="83">
        <f t="shared" si="2"/>
        <v>47</v>
      </c>
      <c r="K66" s="70">
        <f t="shared" si="2"/>
        <v>37</v>
      </c>
      <c r="L66" s="70">
        <f t="shared" si="2"/>
        <v>30</v>
      </c>
      <c r="M66" s="71">
        <f t="shared" si="2"/>
        <v>25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20</v>
      </c>
      <c r="I76" s="78">
        <v>20</v>
      </c>
      <c r="J76" s="79">
        <v>47</v>
      </c>
      <c r="K76" s="65">
        <v>37</v>
      </c>
      <c r="L76" s="65">
        <v>30</v>
      </c>
      <c r="M76" s="66">
        <v>25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20</v>
      </c>
      <c r="I80" s="82">
        <f t="shared" si="3"/>
        <v>20</v>
      </c>
      <c r="J80" s="83">
        <f t="shared" si="3"/>
        <v>47</v>
      </c>
      <c r="K80" s="70">
        <f t="shared" si="3"/>
        <v>37</v>
      </c>
      <c r="L80" s="70">
        <f t="shared" si="3"/>
        <v>30</v>
      </c>
      <c r="M80" s="71">
        <f t="shared" si="3"/>
        <v>25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20</v>
      </c>
      <c r="F89" s="79">
        <v>20</v>
      </c>
      <c r="G89" s="79">
        <v>47</v>
      </c>
      <c r="H89" s="65">
        <v>37</v>
      </c>
      <c r="I89" s="65">
        <v>30</v>
      </c>
      <c r="J89" s="66">
        <v>25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v>
      </c>
      <c r="F96" s="83">
        <f t="shared" si="4"/>
        <v>20</v>
      </c>
      <c r="G96" s="83">
        <f t="shared" si="4"/>
        <v>47</v>
      </c>
      <c r="H96" s="70">
        <f t="shared" si="4"/>
        <v>37</v>
      </c>
      <c r="I96" s="70">
        <f t="shared" si="4"/>
        <v>30</v>
      </c>
      <c r="J96" s="71">
        <f t="shared" si="4"/>
        <v>25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20</v>
      </c>
      <c r="I103" s="78">
        <v>20</v>
      </c>
      <c r="J103" s="78">
        <v>47</v>
      </c>
      <c r="K103" s="65">
        <v>37</v>
      </c>
      <c r="L103" s="65">
        <v>30</v>
      </c>
      <c r="M103" s="66">
        <v>25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20</v>
      </c>
      <c r="I107" s="82">
        <f t="shared" si="5"/>
        <v>20</v>
      </c>
      <c r="J107" s="82">
        <f t="shared" si="5"/>
        <v>47</v>
      </c>
      <c r="K107" s="70">
        <f t="shared" si="5"/>
        <v>37</v>
      </c>
      <c r="L107" s="70">
        <f t="shared" si="5"/>
        <v>30</v>
      </c>
      <c r="M107" s="71">
        <f t="shared" si="5"/>
        <v>25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12</v>
      </c>
      <c r="I113" s="109">
        <v>13</v>
      </c>
      <c r="J113" s="97">
        <v>29</v>
      </c>
      <c r="K113" s="97">
        <v>22</v>
      </c>
      <c r="L113" s="97">
        <v>17</v>
      </c>
      <c r="M113" s="98">
        <v>11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8</v>
      </c>
      <c r="I114" s="78">
        <v>7</v>
      </c>
      <c r="J114" s="78">
        <v>18</v>
      </c>
      <c r="K114" s="65">
        <v>15</v>
      </c>
      <c r="L114" s="65">
        <v>13</v>
      </c>
      <c r="M114" s="66">
        <v>14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20</v>
      </c>
      <c r="I116" s="82">
        <f t="shared" si="6"/>
        <v>20</v>
      </c>
      <c r="J116" s="82">
        <f t="shared" si="6"/>
        <v>47</v>
      </c>
      <c r="K116" s="70">
        <f t="shared" si="6"/>
        <v>37</v>
      </c>
      <c r="L116" s="70">
        <f t="shared" si="6"/>
        <v>30</v>
      </c>
      <c r="M116" s="71">
        <f t="shared" si="6"/>
        <v>25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25</v>
      </c>
      <c r="D123" s="115">
        <v>25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25</v>
      </c>
      <c r="D127" s="118">
        <f>+SUM(D121:D126)</f>
        <v>25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27</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27</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6</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2</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6</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6/JTM68DbOeJesJvs0NPvsngkcz1SG9Sviiom8QNEWg6gmuhnkOCVGn1IF+q8WMvm7nlNc/lFVZQCf9mINEEg==" saltValue="QLIzBh4D3VUkua+NmZNf0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