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7C6C42D-8CDA-41D3-B59E-767E050443C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<sst xmlns="http://schemas.openxmlformats.org/spreadsheetml/2006/main" count="22315" uniqueCount="444">
  <si>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</si>
  <si>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</si>
  <si>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</si>
  <si>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</si>
  <si>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</si>
  <si>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</si>
  <si>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</si>
  <si>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</si>
  <si>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</si>
  <si>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</si>
  <si>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</si>
  <si>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</si>
  <si>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</si>
  <si>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</si>
  <si>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</si>
  <si>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</si>
  <si>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</si>
  <si>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</si>
  <si>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</si>
  <si>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</si>
  <si>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</si>
  <si>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</si>
  <si>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</si>
  <si>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</si>
  <si>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</si>
  <si>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</si>
  <si>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</si>
  <si>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</si>
  <si>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</si>
  <si>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</si>
  <si>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</si>
  <si>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</si>
  <si>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</si>
  <si>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</si>
  <si>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</si>
  <si>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</si>
  <si>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</si>
  <si>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</si>
  <si>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</si>
  <si>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</si>
  <si>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</si>
  <si>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</si>
  <si>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</si>
  <si>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</si>
  <si>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</si>
  <si>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</si>
  <si>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</si>
  <si>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</si>
  <si>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</si>
  <si>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</si>
  <si>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</si>
  <si>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</si>
  <si>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</si>
  <si>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</si>
  <si>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</si>
  <si>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</si>
  <si>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</si>
  <si>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</si>
  <si>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</si>
  <si>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</si>
  <si>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</si>
  <si>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</si>
  <si>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</si>
  <si>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</si>
  <si>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</si>
  <si>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</si>
  <si>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</si>
  <si>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</si>
  <si>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</si>
  <si>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</si>
  <si>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</si>
  <si>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</si>
  <si>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</si>
  <si>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</si>
  <si>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</si>
  <si>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</si>
  <si>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</si>
  <si>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</si>
  <si>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</si>
  <si>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</si>
  <si>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</si>
  <si>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</si>
  <si>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</si>
  <si>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</si>
  <si>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</si>
  <si>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</si>
  <si>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</si>
  <si>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</si>
  <si>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</si>
  <si>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</si>
  <si>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</si>
  <si>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</si>
  <si>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</si>
  <si>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</si>
  <si>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</si>
  <si>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</si>
  <si>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</si>
  <si>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</si>
  <si>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</si>
  <si>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</si>
  <si>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</si>
  <si>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</si>
  <si>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</si>
  <si>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</si>
  <si>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</si>
  <si>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</si>
  <si>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</si>
  <si>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</si>
  <si>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</si>
  <si>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</si>
  <si>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</si>
  <si>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</si>
  <si>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</si>
  <si>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</si>
  <si>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</si>
  <si>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</si>
  <si>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</si>
  <si>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</si>
  <si>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</si>
  <si>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</si>
  <si>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</si>
  <si>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</si>
  <si>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</si>
  <si>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</si>
  <si>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</si>
  <si>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</si>
  <si>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</si>
  <si>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</si>
  <si>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</si>
  <si>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</si>
  <si>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</si>
  <si>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</si>
  <si>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</si>
  <si>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</si>
  <si>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</si>
  <si>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</si>
  <si>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</si>
  <si>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</si>
  <si>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</si>
  <si>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</si>
  <si>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</si>
  <si>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</si>
  <si>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</si>
  <si>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</si>
  <si>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</si>
  <si>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</si>
  <si>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</si>
  <si>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</si>
  <si>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</si>
  <si>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</si>
  <si>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</si>
  <si>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</si>
  <si>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</si>
  <si>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</si>
  <si>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</si>
  <si>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</si>
  <si>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</si>
  <si>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</si>
  <si>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</si>
  <si>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</si>
  <si>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</si>
  <si>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</si>
  <si>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</si>
  <si>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</si>
  <si>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</si>
  <si>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</si>
  <si>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</si>
  <si>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</si>
  <si>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</si>
  <si>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</si>
  <si>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</si>
  <si>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</si>
  <si>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</si>
  <si>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</si>
  <si>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</si>
  <si>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</si>
  <si>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</si>
  <si>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</si>
  <si>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</si>
  <si>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</si>
  <si>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</si>
  <si>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</si>
  <si>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</si>
  <si>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</si>
  <si>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</si>
  <si>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</si>
  <si>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</si>
  <si>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</si>
  <si>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</si>
  <si>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</si>
  <si>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</si>
  <si>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</si>
  <si>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</si>
  <si>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</si>
  <si>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</si>
  <si>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</si>
  <si>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</si>
  <si>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</si>
  <si>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</si>
  <si>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</si>
  <si>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</si>
  <si>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</si>
  <si>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</si>
  <si>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</si>
  <si>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</si>
  <si>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</si>
  <si>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</si>
  <si>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</si>
  <si>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</si>
  <si>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</si>
  <si>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</si>
  <si>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</si>
  <si>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</si>
  <si>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</si>
  <si>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</si>
  <si>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</si>
  <si>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</si>
  <si>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</si>
  <si>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</si>
  <si>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</si>
  <si>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</si>
  <si>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</si>
  <si>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</si>
  <si>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</si>
  <si>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</si>
  <si>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</si>
  <si>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</si>
  <si>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</si>
  <si>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</si>
  <si>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</si>
  <si>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</si>
  <si>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</si>
  <si>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</si>
  <si>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</si>
  <si>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</si>
  <si>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</si>
  <si>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</si>
  <si>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</si>
  <si>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</si>
  <si>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</si>
  <si>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</si>
  <si>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</si>
  <si>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</si>
  <si>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</si>
  <si>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</si>
  <si>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</si>
  <si>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</si>
  <si>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</si>
  <si>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</si>
  <si>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</si>
  <si>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</si>
  <si>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</si>
  <si>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</si>
  <si>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</si>
  <si>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</si>
  <si>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</si>
  <si>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</si>
  <si>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</si>
  <si>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</si>
  <si>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</si>
  <si>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</si>
  <si>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</si>
  <si>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</si>
  <si>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</si>
  <si>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</si>
  <si>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</si>
  <si>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</si>
  <si>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</si>
  <si>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</si>
  <si>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</si>
  <si>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</si>
  <si>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</si>
  <si>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</si>
  <si>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</si>
  <si>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</si>
  <si>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</si>
  <si>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</si>
  <si>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</si>
  <si>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</si>
  <si>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</si>
  <si>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</si>
  <si>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</si>
  <si>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</si>
  <si>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</si>
  <si>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</si>
  <si>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</si>
  <si>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</si>
  <si>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</si>
  <si>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</si>
  <si>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</si>
  <si>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</si>
  <si>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</si>
  <si>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</si>
  <si>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</si>
  <si>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</si>
  <si>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</si>
  <si>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</si>
  <si>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</si>
  <si>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</si>
  <si>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</si>
  <si>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</si>
  <si>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</si>
  <si>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</si>
  <si>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</si>
  <si>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</si>
  <si>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</si>
  <si>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</si>
  <si>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</si>
  <si>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</si>
  <si>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</si>
  <si>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</si>
  <si>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</si>
  <si>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</si>
  <si>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</si>
  <si>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</si>
  <si>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</si>
  <si>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</si>
  <si>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</si>
  <si>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</si>
  <si>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</si>
  <si>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</si>
  <si>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</si>
  <si>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</si>
  <si>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</si>
  <si>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</si>
  <si>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</si>
  <si>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</si>
  <si>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</si>
  <si>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</si>
  <si>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</si>
  <si>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</si>
  <si>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</si>
  <si>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</si>
  <si>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</si>
  <si>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</si>
  <si>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</si>
  <si>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</si>
  <si>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</si>
  <si>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</si>
  <si>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</si>
  <si>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</si>
  <si>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</si>
  <si>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</si>
  <si>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</si>
  <si>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</si>
  <si>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</si>
  <si>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</si>
  <si>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</si>
  <si>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</si>
  <si>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</si>
  <si>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</si>
  <si>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</si>
  <si>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</si>
  <si>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</si>
  <si>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</si>
  <si>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</si>
  <si>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</si>
  <si>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</si>
  <si>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</si>
  <si>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</si>
  <si>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</si>
  <si>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</si>
  <si>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</si>
  <si>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</si>
  <si>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</si>
  <si>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</si>
  <si>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</si>
  <si>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</si>
  <si>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</si>
  <si>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</si>
  <si>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</si>
  <si>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</si>
  <si>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</si>
  <si>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</si>
  <si>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</si>
  <si>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</si>
  <si>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</si>
  <si>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</si>
  <si>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</si>
  <si>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</si>
  <si>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</si>
  <si>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</si>
  <si>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</si>
  <si>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</si>
  <si>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</si>
  <si>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</si>
  <si>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</si>
  <si>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</si>
  <si>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</si>
  <si>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</si>
  <si>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</si>
  <si>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</si>
  <si>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</si>
  <si>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</si>
  <si>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</si>
  <si>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</si>
  <si>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</si>
  <si>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</si>
  <si>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</si>
  <si>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</si>
  <si>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</si>
  <si>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</si>
  <si>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</si>
  <si>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</si>
  <si>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</si>
  <si>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</si>
  <si>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</si>
  <si>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</si>
  <si>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</si>
  <si>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</si>
  <si>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</si>
  <si>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</si>
  <si>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</si>
  <si>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</si>
  <si>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</si>
  <si>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</si>
  <si>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</si>
  <si>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</si>
  <si>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</si>
  <si>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</si>
  <si>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</si>
  <si>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</si>
  <si>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</si>
  <si>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</si>
  <si>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</si>
  <si>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</si>
  <si>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</si>
  <si>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</si>
  <si>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</si>
  <si>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</si>
  <si>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</si>
  <si>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</si>
  <si>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</si>
  <si>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</si>
  <si>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</si>
  <si>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</si>
  <si>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</si>
  <si>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</si>
  <si>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</si>
  <si>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</si>
  <si>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</si>
  <si>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</si>
  <si>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LA VEGA</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</si>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</sst>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LA VEGA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19397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19397</v>
      </c>
      <c r="F12" s="141"/>
      <c r="G12" s="139" t="str">
        <f>+A10</f>
        <v>LA VEGA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LA VEGA</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12</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12</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5.6153486195601307E-3</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0.32800000000000001</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4.4424700133274098E-4</v>
      </c>
      <c r="I30" s="25">
        <v>4.4483985765124553E-4</v>
      </c>
      <c r="J30" s="26">
        <v>6.2921348314606742E-3</v>
      </c>
      <c r="K30" s="26">
        <v>7.730786721236926E-3</v>
      </c>
      <c r="L30" s="26">
        <v>7.3732718894009217E-3</v>
      </c>
      <c r="M30" s="27">
        <v>5.6153486195601307E-3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143</v>
      </c>
      <c r="D39" s="39">
        <v>17</v>
      </c>
      <c r="E39" s="40">
        <v>0.11888111888111888</v>
      </c>
      <c r="F39" s="38">
        <v>165</v>
      </c>
      <c r="G39" s="39">
        <v>42</v>
      </c>
      <c r="H39" s="40">
        <v>0.25454545454545452</v>
      </c>
      <c r="I39" s="38">
        <v>140</v>
      </c>
      <c r="J39" s="39">
        <v>22</v>
      </c>
      <c r="K39" s="40">
        <v>0.15714285714285714</v>
      </c>
      <c r="L39" s="41">
        <v>137</v>
      </c>
      <c r="M39" s="42">
        <v>45</v>
      </c>
      <c r="N39" s="43">
        <v>0.32800000000000001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1</v>
      </c>
      <c r="I46" s="61">
        <v>1</v>
      </c>
      <c r="J46" s="62">
        <v>14</v>
      </c>
      <c r="K46" s="62">
        <v>17</v>
      </c>
      <c r="L46" s="62">
        <v>16</v>
      </c>
      <c r="M46" s="63">
        <v>12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1</v>
      </c>
      <c r="I48" s="69">
        <f t="shared" si="0"/>
        <v>1</v>
      </c>
      <c r="J48" s="70">
        <f t="shared" si="0"/>
        <v>14</v>
      </c>
      <c r="K48" s="70">
        <f t="shared" si="0"/>
        <v>17</v>
      </c>
      <c r="L48" s="70">
        <f t="shared" si="0"/>
        <v>16</v>
      </c>
      <c r="M48" s="71">
        <f>+SUM(M46:M47)</f>
        <v>12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1</v>
      </c>
      <c r="I53" s="61">
        <v>1</v>
      </c>
      <c r="J53" s="62">
        <v>14</v>
      </c>
      <c r="K53" s="62">
        <v>17</v>
      </c>
      <c r="L53" s="62">
        <v>16</v>
      </c>
      <c r="M53" s="63">
        <v>12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1</v>
      </c>
      <c r="I55" s="69">
        <f t="shared" si="1"/>
        <v>1</v>
      </c>
      <c r="J55" s="70">
        <f t="shared" si="1"/>
        <v>14</v>
      </c>
      <c r="K55" s="70">
        <f t="shared" si="1"/>
        <v>17</v>
      </c>
      <c r="L55" s="70">
        <f t="shared" si="1"/>
        <v>16</v>
      </c>
      <c r="M55" s="71">
        <f t="shared" si="1"/>
        <v>12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1</v>
      </c>
      <c r="I62" s="78">
        <v>1</v>
      </c>
      <c r="J62" s="79">
        <v>14</v>
      </c>
      <c r="K62" s="65">
        <v>17</v>
      </c>
      <c r="L62" s="65">
        <v>16</v>
      </c>
      <c r="M62" s="66">
        <v>12</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1</v>
      </c>
      <c r="I66" s="82">
        <f t="shared" si="2"/>
        <v>1</v>
      </c>
      <c r="J66" s="83">
        <f t="shared" si="2"/>
        <v>14</v>
      </c>
      <c r="K66" s="70">
        <f t="shared" si="2"/>
        <v>17</v>
      </c>
      <c r="L66" s="70">
        <f t="shared" si="2"/>
        <v>16</v>
      </c>
      <c r="M66" s="71">
        <f t="shared" si="2"/>
        <v>12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8</v>
      </c>
      <c r="K75" s="65">
        <v>8</v>
      </c>
      <c r="L75" s="65">
        <v>8</v>
      </c>
      <c r="M75" s="66">
        <v>5</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3</v>
      </c>
      <c r="L76" s="65">
        <v>2</v>
      </c>
      <c r="M76" s="66">
        <v>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1</v>
      </c>
      <c r="I77" s="78">
        <v>0</v>
      </c>
      <c r="J77" s="79">
        <v>6</v>
      </c>
      <c r="K77" s="65">
        <v>6</v>
      </c>
      <c r="L77" s="65">
        <v>6</v>
      </c>
      <c r="M77" s="66">
        <v>5</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1</v>
      </c>
      <c r="I80" s="82">
        <f t="shared" si="3"/>
        <v>1</v>
      </c>
      <c r="J80" s="83">
        <f t="shared" si="3"/>
        <v>14</v>
      </c>
      <c r="K80" s="70">
        <f t="shared" si="3"/>
        <v>17</v>
      </c>
      <c r="L80" s="70">
        <f t="shared" si="3"/>
        <v>16</v>
      </c>
      <c r="M80" s="71">
        <f t="shared" si="3"/>
        <v>12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2</v>
      </c>
      <c r="I87" s="65">
        <v>2</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1</v>
      </c>
      <c r="I88" s="65">
        <v>1</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1</v>
      </c>
      <c r="G89" s="79">
        <v>8</v>
      </c>
      <c r="H89" s="65">
        <v>8</v>
      </c>
      <c r="I89" s="65">
        <v>7</v>
      </c>
      <c r="J89" s="66">
        <v>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0</v>
      </c>
      <c r="G90" s="79">
        <v>6</v>
      </c>
      <c r="H90" s="65">
        <v>6</v>
      </c>
      <c r="I90" s="65">
        <v>6</v>
      </c>
      <c r="J90" s="66">
        <v>5</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14</v>
      </c>
      <c r="H96" s="70">
        <f t="shared" si="4"/>
        <v>17</v>
      </c>
      <c r="I96" s="70">
        <f t="shared" si="4"/>
        <v>16</v>
      </c>
      <c r="J96" s="71">
        <f t="shared" si="4"/>
        <v>12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1</v>
      </c>
      <c r="I102" s="103">
        <v>1</v>
      </c>
      <c r="J102" s="103">
        <v>14</v>
      </c>
      <c r="K102" s="97">
        <v>17</v>
      </c>
      <c r="L102" s="97">
        <v>16</v>
      </c>
      <c r="M102" s="98">
        <v>12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1</v>
      </c>
      <c r="I107" s="82">
        <f t="shared" si="5"/>
        <v>1</v>
      </c>
      <c r="J107" s="82">
        <f t="shared" si="5"/>
        <v>14</v>
      </c>
      <c r="K107" s="70">
        <f t="shared" si="5"/>
        <v>17</v>
      </c>
      <c r="L107" s="70">
        <f t="shared" si="5"/>
        <v>16</v>
      </c>
      <c r="M107" s="71">
        <f t="shared" si="5"/>
        <v>12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1</v>
      </c>
      <c r="J113" s="97">
        <v>7</v>
      </c>
      <c r="K113" s="97">
        <v>9</v>
      </c>
      <c r="L113" s="97">
        <v>8</v>
      </c>
      <c r="M113" s="98">
        <v>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1</v>
      </c>
      <c r="I114" s="78">
        <v>0</v>
      </c>
      <c r="J114" s="78">
        <v>7</v>
      </c>
      <c r="K114" s="65">
        <v>8</v>
      </c>
      <c r="L114" s="65">
        <v>8</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1</v>
      </c>
      <c r="I116" s="82">
        <f t="shared" si="6"/>
        <v>1</v>
      </c>
      <c r="J116" s="82">
        <f t="shared" si="6"/>
        <v>14</v>
      </c>
      <c r="K116" s="70">
        <f t="shared" si="6"/>
        <v>17</v>
      </c>
      <c r="L116" s="70">
        <f t="shared" si="6"/>
        <v>16</v>
      </c>
      <c r="M116" s="71">
        <f t="shared" si="6"/>
        <v>12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12</v>
      </c>
      <c r="D123" s="115">
        <v>0</v>
      </c>
      <c r="E123" s="116">
        <f t="shared" si="8"/>
        <v>0</v>
      </c>
      <c r="F123" s="137"/>
      <c r="G123" s="241" t="s">
        <v>51</v>
      </c>
      <c r="H123" s="243"/>
      <c r="I123" s="117">
        <v>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12</v>
      </c>
      <c r="D127" s="118">
        <f>+SUM(D121:D126)</f>
        <v>0</v>
      </c>
      <c r="E127" s="119">
        <f t="shared" ref="E127" si="9">+IF(C127=0,"",(D127/C127))</f>
        <v>0</v>
      </c>
      <c r="F127" s="137"/>
      <c r="G127" s="246" t="s">
        <v>41</v>
      </c>
      <c r="H127" s="248"/>
      <c r="I127" s="120">
        <f>+SUM(I121:I126)</f>
        <v>5</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1</v>
      </c>
      <c r="I134" s="79">
        <v>1</v>
      </c>
      <c r="J134" s="78">
        <v>14</v>
      </c>
      <c r="K134" s="78">
        <v>3</v>
      </c>
      <c r="L134" s="124">
        <v>1</v>
      </c>
      <c r="M134" s="125">
        <v>1</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1</v>
      </c>
      <c r="I138" s="83">
        <f t="shared" si="10"/>
        <v>1</v>
      </c>
      <c r="J138" s="82">
        <f>+SUM(J132:J137)</f>
        <v>14</v>
      </c>
      <c r="K138" s="82">
        <f t="shared" ref="K138" si="11">+SUM(K132:K137)</f>
        <v>3</v>
      </c>
      <c r="L138" s="127">
        <f>+SUM(L132:L137)</f>
        <v>1</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2</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2</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12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xJtXIcs0DAYVc9yoIdXPUlaBx0IbI3Fek7olANooySzX+2LQLwKlqJ1KctRNKPsea0L2n12NORWiW+Hp678eQ==" saltValue="/xqiai4Cc7hKP8y8EjDPH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