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6540A99B-84B1-4F20-8CC2-2CA99B057A8A}"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<sst xmlns="http://schemas.openxmlformats.org/spreadsheetml/2006/main" count="335" uniqueCount="142">
  <si>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</si>
  <si>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</si>
  <si>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</si>
  <si>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</si>
  <si>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</si>
  <si>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</si>
  <si>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</si>
  <si>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</si>
  <si>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</si>
  <si>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</si>
  <si>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</si>
  <si>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</si>
  <si>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</si>
  <si>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</si>
  <si>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</si>
  <si>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</si>
  <si>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</si>
  <si>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</si>
  <si>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</si>
  <si>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</si>
  <si>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</si>
  <si>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</si>
  <si>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</si>
  <si>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</si>
  <si>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</si>
  <si>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</si>
  <si>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</si>
  <si>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</si>
  <si>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</si>
  <si>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</si>
  <si>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</si>
  <si>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</si>
  <si>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</si>
  <si>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</si>
  <si>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</si>
  <si>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</si>
  <si>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</si>
  <si>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</si>
  <si>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</si>
  <si>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</si>
  <si>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</si>
  <si>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</si>
  <si>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</si>
  <si>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</si>
  <si>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</si>
  <si>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</si>
  <si>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</si>
  <si>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</si>
  <si>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</si>
  <si>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</si>
  <si>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</si>
  <si>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</si>
  <si>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</si>
  <si>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</si>
  <si>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</si>
  <si>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</si>
  <si>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</si>
  <si>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</si>
  <si>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</si>
  <si>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</si>
  <si>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</si>
  <si>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</si>
  <si>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</si>
  <si>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</si>
  <si>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</si>
  <si>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</si>
  <si>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</si>
  <si>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</si>
  <si>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</si>
  <si>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</si>
  <si>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</si>
  <si>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</si>
  <si>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</si>
  <si>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</si>
  <si>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</si>
  <si>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</si>
  <si>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</si>
  <si>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</si>
  <si>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</si>
  <si>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</si>
  <si>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</si>
  <si>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</si>
  <si>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</si>
  <si>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</si>
  <si>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</si>
  <si>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</si>
  <si>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</si>
  <si>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</si>
  <si>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</si>
  <si>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</si>
  <si>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</si>
  <si>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</si>
  <si>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</si>
  <si>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</si>
  <si>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</si>
  <si>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</si>
  <si>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</si>
  <si>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</si>
  <si>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</si>
  <si>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</si>
  <si>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</si>
  <si>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</si>
  <si>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</si>
  <si>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</si>
  <si>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</si>
  <si>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</si>
  <si>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</si>
  <si>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</si>
  <si>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</si>
  <si>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</si>
  <si>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</si>
  <si>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</si>
  <si>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</si>
  <si>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</si>
  <si>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</si>
  <si>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</si>
  <si>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</si>
  <si>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</si>
  <si>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</si>
  <si>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</si>
  <si>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</si>
  <si>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</si>
  <si>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</si>
  <si>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</si>
  <si>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</si>
  <si>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</si>
  <si>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</si>
  <si>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</si>
  <si>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</si>
  <si>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</si>
  <si>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</si>
  <si>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</si>
  <si>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</si>
  <si>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</si>
  <si>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</si>
  <si>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</si>
  <si>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P</t>
  </si>
  <si>
    <t>Entre 1 y 1,5 SMMLV</t>
  </si>
  <si>
    <t>NO</t>
  </si>
  <si>
    <t>FUNDACIÓN DE EDUCACIÓN SUPERIOR UPARSISTEM</t>
  </si>
  <si>
    <t>T.P.</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</si>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</sst>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7" fillId="0" borderId="56"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3" fontId="7" fillId="0" borderId="62"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3" fontId="7" fillId="0" borderId="41" xfId="0" applyNumberFormat="1"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0" fontId="5" fillId="4" borderId="51" xfId="0" applyFont="1" applyFill="1" applyBorder="1" applyAlignment="1" applyProtection="1">
      <alignment horizontal="left" vertical="center"/>
      <protection hidden="1"/>
    </xf>
    <xf numFmtId="0" fontId="5" fillId="4" borderId="52" xfId="0" applyFont="1" applyFill="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9" xfId="0" applyFont="1" applyFill="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0" fontId="16" fillId="0" borderId="0" xfId="0" applyFont="1" applyAlignment="1" applyProtection="1">
      <alignment horizontal="left"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42" t="s">
        <v>0</v>
      </c>
      <c r="B6" s="242"/>
      <c r="C6" s="242"/>
      <c r="D6" s="242"/>
      <c r="E6" s="242"/>
      <c r="F6" s="242"/>
      <c r="G6" s="242"/>
      <c r="H6" s="242"/>
      <c r="I6" s="242"/>
      <c r="J6" s="242"/>
      <c r="K6" s="242"/>
      <c r="L6" s="242"/>
      <c r="M6" s="242"/>
    </row>
    <row r="7" spans="1:37" ht="28.5" x14ac:dyDescent="0.25">
      <c r="A7" s="243" t="str">
        <f>+A11</f>
        <v>FUNDACIÓN DE EDUCACIÓN SUPERIOR UPARSISTEM</v>
      </c>
      <c r="B7" s="243"/>
      <c r="C7" s="243"/>
      <c r="D7" s="243"/>
      <c r="E7" s="243"/>
      <c r="F7" s="243"/>
      <c r="G7" s="243"/>
      <c r="H7" s="243"/>
      <c r="I7" s="243"/>
      <c r="J7" s="243"/>
      <c r="K7" s="243"/>
      <c r="L7" s="243"/>
      <c r="M7" s="243"/>
    </row>
    <row r="8" spans="1:37" ht="18.75" x14ac:dyDescent="0.25">
      <c r="A8" s="244" t="s">
        <v>1</v>
      </c>
      <c r="B8" s="244"/>
      <c r="C8" s="244"/>
      <c r="D8" s="244"/>
      <c r="E8" s="244"/>
      <c r="F8" s="244"/>
      <c r="G8" s="244"/>
      <c r="H8" s="244"/>
      <c r="I8" s="244"/>
      <c r="J8" s="244"/>
      <c r="K8" s="244"/>
      <c r="L8" s="244"/>
      <c r="M8" s="244"/>
    </row>
    <row r="9" spans="1:37" s="35" customFormat="1" ht="15" x14ac:dyDescent="0.25">
      <c r="A9" s="290" t="s">
        <v>2</v>
      </c>
      <c r="B9" s="290"/>
      <c r="C9" s="290"/>
      <c r="D9" s="290"/>
      <c r="E9" s="290"/>
      <c r="F9" s="290"/>
      <c r="G9" s="290"/>
      <c r="H9" s="290"/>
      <c r="I9" s="290"/>
      <c r="J9" s="290"/>
      <c r="K9" s="290"/>
      <c r="L9" s="290"/>
      <c r="M9" s="290"/>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139</v>
      </c>
      <c r="B11" s="3" t="s">
        <v>136</v>
      </c>
      <c r="C11" s="3" t="s">
        <v>140</v>
      </c>
      <c r="D11" s="3">
        <v>1</v>
      </c>
      <c r="E11" s="3" t="s">
        <v>138</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INSTITUCIÓN TÉCNICA PROFESIONAL</v>
      </c>
      <c r="D13" s="5"/>
      <c r="E13" s="4"/>
      <c r="F13" s="5"/>
      <c r="G13" s="6">
        <f>+D11</f>
        <v>1</v>
      </c>
      <c r="H13" s="4"/>
      <c r="I13" s="6" t="str">
        <f>+E11</f>
        <v>NO</v>
      </c>
      <c r="J13" s="6"/>
    </row>
    <row r="14" spans="1:37" ht="26.25" x14ac:dyDescent="0.25">
      <c r="C14" s="4" t="str">
        <f>+IF(C11="I.U./E.T","ESCUELA TECNOLÓGICA","")</f>
        <v/>
      </c>
    </row>
    <row r="15" spans="1:37" ht="57" customHeight="1" x14ac:dyDescent="0.25">
      <c r="A15" s="289" t="s">
        <v>7</v>
      </c>
      <c r="B15" s="289"/>
      <c r="C15" s="289"/>
      <c r="D15" s="289"/>
      <c r="E15" s="289"/>
      <c r="F15" s="289"/>
      <c r="G15" s="289"/>
      <c r="H15" s="289"/>
      <c r="I15" s="289"/>
      <c r="J15" s="289"/>
      <c r="K15" s="289"/>
      <c r="L15" s="289"/>
      <c r="M15" s="289"/>
    </row>
    <row r="16" spans="1:37" ht="26.25" x14ac:dyDescent="0.25">
      <c r="C16" s="4"/>
    </row>
    <row r="17" spans="1:13" ht="26.25" x14ac:dyDescent="0.25">
      <c r="C17" s="4"/>
    </row>
    <row r="18" spans="1:13" ht="16.5" customHeight="1" thickBot="1" x14ac:dyDescent="0.3">
      <c r="B18" s="7"/>
    </row>
    <row r="19" spans="1:13" ht="43.5" customHeight="1" x14ac:dyDescent="0.25">
      <c r="G19" s="210" t="str">
        <f>+A11</f>
        <v>FUNDACIÓN DE EDUCACIÓN SUPERIOR UPARSISTEM</v>
      </c>
      <c r="H19" s="253" t="s">
        <v>8</v>
      </c>
    </row>
    <row r="20" spans="1:13" ht="43.5" customHeight="1" x14ac:dyDescent="0.25">
      <c r="A20" s="245" t="s">
        <v>9</v>
      </c>
      <c r="B20" s="245"/>
      <c r="C20" s="245"/>
      <c r="D20" s="245"/>
      <c r="E20" s="245"/>
      <c r="F20" s="246"/>
      <c r="G20" s="211"/>
      <c r="H20" s="254"/>
    </row>
    <row r="21" spans="1:13" ht="43.5" customHeight="1" thickBot="1" x14ac:dyDescent="0.3">
      <c r="G21" s="212"/>
      <c r="H21" s="255"/>
    </row>
    <row r="22" spans="1:13" ht="18.75" x14ac:dyDescent="0.25">
      <c r="A22" s="263" t="s">
        <v>10</v>
      </c>
      <c r="B22" s="264"/>
      <c r="C22" s="264"/>
      <c r="D22" s="264"/>
      <c r="E22" s="264"/>
      <c r="F22" s="265"/>
      <c r="G22" s="51">
        <f>+M36</f>
        <v>0</v>
      </c>
      <c r="H22" s="52">
        <v>2553560</v>
      </c>
    </row>
    <row r="23" spans="1:13" ht="18.75" x14ac:dyDescent="0.25">
      <c r="A23" s="260" t="s">
        <v>11</v>
      </c>
      <c r="B23" s="261"/>
      <c r="C23" s="261"/>
      <c r="D23" s="261"/>
      <c r="E23" s="261"/>
      <c r="F23" s="262"/>
      <c r="G23" s="155">
        <f>+M34</f>
        <v>0</v>
      </c>
      <c r="H23" s="156">
        <v>2346757</v>
      </c>
    </row>
    <row r="24" spans="1:13" ht="18.75" x14ac:dyDescent="0.25">
      <c r="A24" s="213" t="s">
        <v>12</v>
      </c>
      <c r="B24" s="214"/>
      <c r="C24" s="214"/>
      <c r="D24" s="214"/>
      <c r="E24" s="214"/>
      <c r="F24" s="215"/>
      <c r="G24" s="53">
        <f>+M35</f>
        <v>0</v>
      </c>
      <c r="H24" s="54">
        <v>206803</v>
      </c>
    </row>
    <row r="25" spans="1:13" ht="18.75" x14ac:dyDescent="0.25">
      <c r="A25" s="260" t="s">
        <v>13</v>
      </c>
      <c r="B25" s="261"/>
      <c r="C25" s="261"/>
      <c r="D25" s="261"/>
      <c r="E25" s="261"/>
      <c r="F25" s="262"/>
      <c r="G25" s="155">
        <f>+I116</f>
        <v>0</v>
      </c>
      <c r="H25" s="156">
        <v>12959</v>
      </c>
    </row>
    <row r="26" spans="1:13" ht="18.75" x14ac:dyDescent="0.25">
      <c r="A26" s="213" t="s">
        <v>14</v>
      </c>
      <c r="B26" s="214"/>
      <c r="C26" s="214"/>
      <c r="D26" s="214"/>
      <c r="E26" s="214"/>
      <c r="F26" s="215"/>
      <c r="G26" s="161" t="s">
        <v>135</v>
      </c>
      <c r="H26" s="162">
        <v>374</v>
      </c>
    </row>
    <row r="27" spans="1:13" ht="18.75" x14ac:dyDescent="0.25">
      <c r="A27" s="260" t="s">
        <v>15</v>
      </c>
      <c r="B27" s="261"/>
      <c r="C27" s="261"/>
      <c r="D27" s="261"/>
      <c r="E27" s="261"/>
      <c r="F27" s="262"/>
      <c r="G27" s="165" t="str">
        <f>G103</f>
        <v>-</v>
      </c>
      <c r="H27" s="164">
        <v>7.821187696493391E-2</v>
      </c>
    </row>
    <row r="28" spans="1:13" ht="19.5" thickBot="1" x14ac:dyDescent="0.3">
      <c r="A28" s="266" t="s">
        <v>16</v>
      </c>
      <c r="B28" s="267"/>
      <c r="C28" s="267"/>
      <c r="D28" s="267"/>
      <c r="E28" s="267"/>
      <c r="F28" s="268"/>
      <c r="G28" s="166" t="s">
        <v>135</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08" t="s">
        <v>20</v>
      </c>
      <c r="B33" s="20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32" t="s">
        <v>21</v>
      </c>
      <c r="B34" s="233"/>
      <c r="C34" s="58">
        <v>359</v>
      </c>
      <c r="D34" s="55">
        <v>192</v>
      </c>
      <c r="E34" s="55">
        <v>0</v>
      </c>
      <c r="F34" s="55">
        <v>0</v>
      </c>
      <c r="G34" s="55">
        <v>0</v>
      </c>
      <c r="H34" s="56">
        <v>0</v>
      </c>
      <c r="I34" s="56">
        <v>0</v>
      </c>
      <c r="J34" s="57">
        <v>0</v>
      </c>
      <c r="K34" s="57">
        <v>0</v>
      </c>
      <c r="L34" s="57">
        <v>0</v>
      </c>
      <c r="M34" s="60">
        <v>0</v>
      </c>
    </row>
    <row r="35" spans="1:14" ht="18.75" x14ac:dyDescent="0.25">
      <c r="A35" s="226" t="s">
        <v>22</v>
      </c>
      <c r="B35" s="227"/>
      <c r="C35" s="59">
        <v>0</v>
      </c>
      <c r="D35" s="12">
        <v>0</v>
      </c>
      <c r="E35" s="12">
        <v>0</v>
      </c>
      <c r="F35" s="12">
        <v>0</v>
      </c>
      <c r="G35" s="12">
        <v>0</v>
      </c>
      <c r="H35" s="27">
        <v>0</v>
      </c>
      <c r="I35" s="27">
        <v>0</v>
      </c>
      <c r="J35" s="32">
        <v>0</v>
      </c>
      <c r="K35" s="32">
        <v>0</v>
      </c>
      <c r="L35" s="32">
        <v>0</v>
      </c>
      <c r="M35" s="61">
        <v>0</v>
      </c>
    </row>
    <row r="36" spans="1:14" ht="19.5" thickBot="1" x14ac:dyDescent="0.3">
      <c r="A36" s="230" t="s">
        <v>23</v>
      </c>
      <c r="B36" s="231"/>
      <c r="C36" s="150">
        <f>+SUM(C34:C35)</f>
        <v>359</v>
      </c>
      <c r="D36" s="151">
        <f t="shared" ref="D36:H36" si="0">+SUM(D34:D35)</f>
        <v>192</v>
      </c>
      <c r="E36" s="151">
        <f t="shared" si="0"/>
        <v>0</v>
      </c>
      <c r="F36" s="151">
        <f t="shared" si="0"/>
        <v>0</v>
      </c>
      <c r="G36" s="151">
        <f t="shared" si="0"/>
        <v>0</v>
      </c>
      <c r="H36" s="154">
        <f t="shared" si="0"/>
        <v>0</v>
      </c>
      <c r="I36" s="154">
        <f>+SUM(I34:I35)</f>
        <v>0</v>
      </c>
      <c r="J36" s="146">
        <f>+SUM(J34:J35)</f>
        <v>0</v>
      </c>
      <c r="K36" s="146">
        <f>+SUM(K34:K35)</f>
        <v>0</v>
      </c>
      <c r="L36" s="146">
        <f>+SUM(L34:L35)</f>
        <v>0</v>
      </c>
      <c r="M36" s="147">
        <f>+SUM(M34:M35)</f>
        <v>0</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08" t="s">
        <v>26</v>
      </c>
      <c r="B40" s="20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6" t="s">
        <v>27</v>
      </c>
      <c r="B41" s="257"/>
      <c r="C41" s="66">
        <v>186</v>
      </c>
      <c r="D41" s="63">
        <v>120</v>
      </c>
      <c r="E41" s="63">
        <v>0</v>
      </c>
      <c r="F41" s="63">
        <v>0</v>
      </c>
      <c r="G41" s="63">
        <v>0</v>
      </c>
      <c r="H41" s="64">
        <v>0</v>
      </c>
      <c r="I41" s="64">
        <v>0</v>
      </c>
      <c r="J41" s="65">
        <v>0</v>
      </c>
      <c r="K41" s="65">
        <v>0</v>
      </c>
      <c r="L41" s="65">
        <v>0</v>
      </c>
      <c r="M41" s="67" t="s">
        <v>135</v>
      </c>
      <c r="N41" s="41"/>
    </row>
    <row r="42" spans="1:14" ht="18.75" x14ac:dyDescent="0.25">
      <c r="A42" s="216" t="s">
        <v>28</v>
      </c>
      <c r="B42" s="217"/>
      <c r="C42" s="68">
        <v>0</v>
      </c>
      <c r="D42" s="15">
        <v>0</v>
      </c>
      <c r="E42" s="15">
        <v>0</v>
      </c>
      <c r="F42" s="15">
        <v>0</v>
      </c>
      <c r="G42" s="15">
        <v>0</v>
      </c>
      <c r="H42" s="28">
        <v>0</v>
      </c>
      <c r="I42" s="28">
        <v>0</v>
      </c>
      <c r="J42" s="33">
        <v>0</v>
      </c>
      <c r="K42" s="33">
        <v>0</v>
      </c>
      <c r="L42" s="33">
        <v>0</v>
      </c>
      <c r="M42" s="69" t="s">
        <v>135</v>
      </c>
      <c r="N42" s="41"/>
    </row>
    <row r="43" spans="1:14" ht="18.75" x14ac:dyDescent="0.25">
      <c r="A43" s="216" t="s">
        <v>29</v>
      </c>
      <c r="B43" s="217"/>
      <c r="C43" s="68">
        <v>173</v>
      </c>
      <c r="D43" s="15">
        <v>72</v>
      </c>
      <c r="E43" s="15">
        <v>0</v>
      </c>
      <c r="F43" s="15">
        <v>0</v>
      </c>
      <c r="G43" s="15">
        <v>0</v>
      </c>
      <c r="H43" s="28">
        <v>0</v>
      </c>
      <c r="I43" s="28">
        <v>0</v>
      </c>
      <c r="J43" s="33">
        <v>0</v>
      </c>
      <c r="K43" s="33">
        <v>0</v>
      </c>
      <c r="L43" s="33">
        <v>0</v>
      </c>
      <c r="M43" s="69" t="s">
        <v>135</v>
      </c>
      <c r="N43" s="41"/>
    </row>
    <row r="44" spans="1:14" ht="18.75" x14ac:dyDescent="0.25">
      <c r="A44" s="216" t="s">
        <v>30</v>
      </c>
      <c r="B44" s="217"/>
      <c r="C44" s="68">
        <v>0</v>
      </c>
      <c r="D44" s="15">
        <v>0</v>
      </c>
      <c r="E44" s="15">
        <v>0</v>
      </c>
      <c r="F44" s="15">
        <v>0</v>
      </c>
      <c r="G44" s="15">
        <v>0</v>
      </c>
      <c r="H44" s="28">
        <v>0</v>
      </c>
      <c r="I44" s="28">
        <v>0</v>
      </c>
      <c r="J44" s="33">
        <v>0</v>
      </c>
      <c r="K44" s="33">
        <v>0</v>
      </c>
      <c r="L44" s="33">
        <v>0</v>
      </c>
      <c r="M44" s="69" t="s">
        <v>135</v>
      </c>
      <c r="N44" s="41"/>
    </row>
    <row r="45" spans="1:14" ht="18.75" x14ac:dyDescent="0.25">
      <c r="A45" s="216" t="s">
        <v>31</v>
      </c>
      <c r="B45" s="217"/>
      <c r="C45" s="68">
        <v>0</v>
      </c>
      <c r="D45" s="15">
        <v>0</v>
      </c>
      <c r="E45" s="15">
        <v>0</v>
      </c>
      <c r="F45" s="15">
        <v>0</v>
      </c>
      <c r="G45" s="15">
        <v>0</v>
      </c>
      <c r="H45" s="28">
        <v>0</v>
      </c>
      <c r="I45" s="28">
        <v>0</v>
      </c>
      <c r="J45" s="33">
        <v>0</v>
      </c>
      <c r="K45" s="33">
        <v>0</v>
      </c>
      <c r="L45" s="33">
        <v>0</v>
      </c>
      <c r="M45" s="69" t="s">
        <v>135</v>
      </c>
      <c r="N45" s="41"/>
    </row>
    <row r="46" spans="1:14" ht="18.75" x14ac:dyDescent="0.25">
      <c r="A46" s="216" t="s">
        <v>32</v>
      </c>
      <c r="B46" s="217"/>
      <c r="C46" s="68">
        <v>0</v>
      </c>
      <c r="D46" s="15">
        <v>0</v>
      </c>
      <c r="E46" s="15">
        <v>0</v>
      </c>
      <c r="F46" s="15">
        <v>0</v>
      </c>
      <c r="G46" s="15">
        <v>0</v>
      </c>
      <c r="H46" s="28">
        <v>0</v>
      </c>
      <c r="I46" s="28">
        <v>0</v>
      </c>
      <c r="J46" s="33">
        <v>0</v>
      </c>
      <c r="K46" s="33">
        <v>0</v>
      </c>
      <c r="L46" s="33">
        <v>0</v>
      </c>
      <c r="M46" s="69" t="s">
        <v>135</v>
      </c>
      <c r="N46" s="41"/>
    </row>
    <row r="47" spans="1:14" ht="19.5" thickBot="1" x14ac:dyDescent="0.3">
      <c r="A47" s="230" t="s">
        <v>23</v>
      </c>
      <c r="B47" s="231"/>
      <c r="C47" s="153">
        <f>+SUM(C41:C46)</f>
        <v>359</v>
      </c>
      <c r="D47" s="151">
        <f t="shared" ref="D47:I47" si="1">+SUM(D41:D46)</f>
        <v>192</v>
      </c>
      <c r="E47" s="151">
        <f t="shared" si="1"/>
        <v>0</v>
      </c>
      <c r="F47" s="151">
        <f t="shared" si="1"/>
        <v>0</v>
      </c>
      <c r="G47" s="151">
        <f t="shared" si="1"/>
        <v>0</v>
      </c>
      <c r="H47" s="154">
        <f t="shared" si="1"/>
        <v>0</v>
      </c>
      <c r="I47" s="154">
        <f t="shared" si="1"/>
        <v>0</v>
      </c>
      <c r="J47" s="146">
        <f>+SUM(J41:J46)</f>
        <v>0</v>
      </c>
      <c r="K47" s="146">
        <f>+SUM(K41:K46)</f>
        <v>0</v>
      </c>
      <c r="L47" s="146">
        <f>+SUM(L41:L46)</f>
        <v>0</v>
      </c>
      <c r="M47" s="147">
        <f>+SUM(M41:M46)</f>
        <v>0</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08" t="s">
        <v>35</v>
      </c>
      <c r="B51" s="20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74" t="s">
        <v>36</v>
      </c>
      <c r="B52" s="275"/>
      <c r="C52" s="66">
        <v>0</v>
      </c>
      <c r="D52" s="63">
        <v>0</v>
      </c>
      <c r="E52" s="63">
        <v>0</v>
      </c>
      <c r="F52" s="63">
        <v>0</v>
      </c>
      <c r="G52" s="63">
        <v>0</v>
      </c>
      <c r="H52" s="64">
        <v>0</v>
      </c>
      <c r="I52" s="64">
        <v>0</v>
      </c>
      <c r="J52" s="65">
        <v>0</v>
      </c>
      <c r="K52" s="65">
        <v>0</v>
      </c>
      <c r="L52" s="65">
        <v>0</v>
      </c>
      <c r="M52" s="67">
        <v>0</v>
      </c>
    </row>
    <row r="53" spans="1:13" ht="18.75" x14ac:dyDescent="0.25">
      <c r="A53" s="276" t="s">
        <v>37</v>
      </c>
      <c r="B53" s="277"/>
      <c r="C53" s="68">
        <v>0</v>
      </c>
      <c r="D53" s="15">
        <v>0</v>
      </c>
      <c r="E53" s="15">
        <v>0</v>
      </c>
      <c r="F53" s="15">
        <v>0</v>
      </c>
      <c r="G53" s="15">
        <v>0</v>
      </c>
      <c r="H53" s="28">
        <v>0</v>
      </c>
      <c r="I53" s="28">
        <v>0</v>
      </c>
      <c r="J53" s="33">
        <v>0</v>
      </c>
      <c r="K53" s="33">
        <v>0</v>
      </c>
      <c r="L53" s="33">
        <v>0</v>
      </c>
      <c r="M53" s="69">
        <v>0</v>
      </c>
    </row>
    <row r="54" spans="1:13" ht="18.75" x14ac:dyDescent="0.25">
      <c r="A54" s="276" t="s">
        <v>38</v>
      </c>
      <c r="B54" s="277"/>
      <c r="C54" s="68">
        <v>173</v>
      </c>
      <c r="D54" s="15">
        <v>72</v>
      </c>
      <c r="E54" s="15">
        <v>0</v>
      </c>
      <c r="F54" s="15">
        <v>0</v>
      </c>
      <c r="G54" s="15">
        <v>0</v>
      </c>
      <c r="H54" s="28">
        <v>0</v>
      </c>
      <c r="I54" s="28">
        <v>0</v>
      </c>
      <c r="J54" s="33">
        <v>0</v>
      </c>
      <c r="K54" s="33">
        <v>0</v>
      </c>
      <c r="L54" s="33">
        <v>0</v>
      </c>
      <c r="M54" s="69">
        <v>0</v>
      </c>
    </row>
    <row r="55" spans="1:13" ht="18.75" x14ac:dyDescent="0.25">
      <c r="A55" s="276" t="s">
        <v>39</v>
      </c>
      <c r="B55" s="277"/>
      <c r="C55" s="68">
        <v>0</v>
      </c>
      <c r="D55" s="15">
        <v>0</v>
      </c>
      <c r="E55" s="15">
        <v>0</v>
      </c>
      <c r="F55" s="15">
        <v>0</v>
      </c>
      <c r="G55" s="15">
        <v>0</v>
      </c>
      <c r="H55" s="28">
        <v>0</v>
      </c>
      <c r="I55" s="28">
        <v>0</v>
      </c>
      <c r="J55" s="33">
        <v>0</v>
      </c>
      <c r="K55" s="33">
        <v>0</v>
      </c>
      <c r="L55" s="33">
        <v>0</v>
      </c>
      <c r="M55" s="69">
        <v>0</v>
      </c>
    </row>
    <row r="56" spans="1:13" ht="18.75" x14ac:dyDescent="0.25">
      <c r="A56" s="276" t="s">
        <v>40</v>
      </c>
      <c r="B56" s="277"/>
      <c r="C56" s="68">
        <v>0</v>
      </c>
      <c r="D56" s="15">
        <v>0</v>
      </c>
      <c r="E56" s="15">
        <v>0</v>
      </c>
      <c r="F56" s="15">
        <v>0</v>
      </c>
      <c r="G56" s="15">
        <v>0</v>
      </c>
      <c r="H56" s="28">
        <v>0</v>
      </c>
      <c r="I56" s="28">
        <v>0</v>
      </c>
      <c r="J56" s="33">
        <v>0</v>
      </c>
      <c r="K56" s="33">
        <v>0</v>
      </c>
      <c r="L56" s="33">
        <v>0</v>
      </c>
      <c r="M56" s="69">
        <v>0</v>
      </c>
    </row>
    <row r="57" spans="1:13" ht="18.75" x14ac:dyDescent="0.25">
      <c r="A57" s="276" t="s">
        <v>41</v>
      </c>
      <c r="B57" s="277"/>
      <c r="C57" s="68">
        <v>163</v>
      </c>
      <c r="D57" s="15">
        <v>99</v>
      </c>
      <c r="E57" s="15">
        <v>0</v>
      </c>
      <c r="F57" s="15">
        <v>0</v>
      </c>
      <c r="G57" s="15">
        <v>0</v>
      </c>
      <c r="H57" s="28">
        <v>0</v>
      </c>
      <c r="I57" s="28">
        <v>0</v>
      </c>
      <c r="J57" s="33">
        <v>0</v>
      </c>
      <c r="K57" s="33">
        <v>0</v>
      </c>
      <c r="L57" s="33">
        <v>0</v>
      </c>
      <c r="M57" s="69">
        <v>0</v>
      </c>
    </row>
    <row r="58" spans="1:13" ht="18.75" x14ac:dyDescent="0.25">
      <c r="A58" s="276" t="s">
        <v>42</v>
      </c>
      <c r="B58" s="277"/>
      <c r="C58" s="68">
        <v>23</v>
      </c>
      <c r="D58" s="15">
        <v>21</v>
      </c>
      <c r="E58" s="15">
        <v>0</v>
      </c>
      <c r="F58" s="15">
        <v>0</v>
      </c>
      <c r="G58" s="15">
        <v>0</v>
      </c>
      <c r="H58" s="28">
        <v>0</v>
      </c>
      <c r="I58" s="28">
        <v>0</v>
      </c>
      <c r="J58" s="33">
        <v>0</v>
      </c>
      <c r="K58" s="33">
        <v>0</v>
      </c>
      <c r="L58" s="33">
        <v>0</v>
      </c>
      <c r="M58" s="69">
        <v>0</v>
      </c>
    </row>
    <row r="59" spans="1:13" ht="18.75" x14ac:dyDescent="0.25">
      <c r="A59" s="276" t="s">
        <v>43</v>
      </c>
      <c r="B59" s="277"/>
      <c r="C59" s="68">
        <v>0</v>
      </c>
      <c r="D59" s="15">
        <v>0</v>
      </c>
      <c r="E59" s="15">
        <v>0</v>
      </c>
      <c r="F59" s="15">
        <v>0</v>
      </c>
      <c r="G59" s="15">
        <v>0</v>
      </c>
      <c r="H59" s="28">
        <v>0</v>
      </c>
      <c r="I59" s="28">
        <v>0</v>
      </c>
      <c r="J59" s="33">
        <v>0</v>
      </c>
      <c r="K59" s="33">
        <v>0</v>
      </c>
      <c r="L59" s="33">
        <v>0</v>
      </c>
      <c r="M59" s="69">
        <v>0</v>
      </c>
    </row>
    <row r="60" spans="1:13" ht="18.75" x14ac:dyDescent="0.25">
      <c r="A60" s="258" t="s">
        <v>101</v>
      </c>
      <c r="B60" s="259"/>
      <c r="C60" s="70">
        <v>0</v>
      </c>
      <c r="D60" s="47">
        <v>0</v>
      </c>
      <c r="E60" s="47">
        <v>0</v>
      </c>
      <c r="F60" s="47">
        <v>0</v>
      </c>
      <c r="G60" s="47">
        <v>0</v>
      </c>
      <c r="H60" s="48">
        <v>0</v>
      </c>
      <c r="I60" s="48">
        <v>0</v>
      </c>
      <c r="J60" s="71">
        <v>0</v>
      </c>
      <c r="K60" s="72">
        <v>0</v>
      </c>
      <c r="L60" s="72">
        <v>0</v>
      </c>
      <c r="M60" s="73">
        <v>0</v>
      </c>
    </row>
    <row r="61" spans="1:13" ht="19.5" thickBot="1" x14ac:dyDescent="0.3">
      <c r="A61" s="230" t="s">
        <v>23</v>
      </c>
      <c r="B61" s="231"/>
      <c r="C61" s="153">
        <f>+SUM(C52:C60)</f>
        <v>359</v>
      </c>
      <c r="D61" s="151">
        <f>+SUM(D52:D60)</f>
        <v>192</v>
      </c>
      <c r="E61" s="151">
        <f t="shared" ref="E61:L61" si="2">+SUM(E52:E60)</f>
        <v>0</v>
      </c>
      <c r="F61" s="151">
        <f t="shared" si="2"/>
        <v>0</v>
      </c>
      <c r="G61" s="151">
        <f t="shared" si="2"/>
        <v>0</v>
      </c>
      <c r="H61" s="151">
        <f t="shared" si="2"/>
        <v>0</v>
      </c>
      <c r="I61" s="151">
        <f t="shared" si="2"/>
        <v>0</v>
      </c>
      <c r="J61" s="151">
        <f t="shared" si="2"/>
        <v>0</v>
      </c>
      <c r="K61" s="151">
        <f t="shared" si="2"/>
        <v>0</v>
      </c>
      <c r="L61" s="151">
        <f t="shared" si="2"/>
        <v>0</v>
      </c>
      <c r="M61" s="147">
        <f>+SUM(M52:M60)</f>
        <v>0</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0</v>
      </c>
      <c r="F68" s="33">
        <v>0</v>
      </c>
      <c r="G68" s="33">
        <v>0</v>
      </c>
      <c r="H68" s="32">
        <v>0</v>
      </c>
      <c r="I68" s="32">
        <v>0</v>
      </c>
      <c r="J68" s="61">
        <v>0</v>
      </c>
      <c r="K68" s="20"/>
      <c r="L68" s="20"/>
      <c r="M68" s="20"/>
      <c r="T68" s="3"/>
      <c r="U68" s="3"/>
      <c r="V68" s="3"/>
      <c r="AI68" s="1"/>
      <c r="AJ68" s="1"/>
      <c r="AK68" s="1"/>
    </row>
    <row r="69" spans="1:37" ht="18.75" x14ac:dyDescent="0.25">
      <c r="A69" s="75" t="s">
        <v>49</v>
      </c>
      <c r="B69" s="38"/>
      <c r="C69" s="38"/>
      <c r="D69" s="38"/>
      <c r="E69" s="33">
        <v>0</v>
      </c>
      <c r="F69" s="33">
        <v>0</v>
      </c>
      <c r="G69" s="33">
        <v>0</v>
      </c>
      <c r="H69" s="32">
        <v>0</v>
      </c>
      <c r="I69" s="32">
        <v>0</v>
      </c>
      <c r="J69" s="61">
        <v>0</v>
      </c>
      <c r="K69" s="20"/>
      <c r="L69" s="20"/>
      <c r="M69" s="20"/>
      <c r="T69" s="3"/>
      <c r="U69" s="3"/>
      <c r="V69" s="3"/>
      <c r="AI69" s="1"/>
      <c r="AJ69" s="1"/>
      <c r="AK69" s="1"/>
    </row>
    <row r="70" spans="1:37" ht="18.75" x14ac:dyDescent="0.25">
      <c r="A70" s="75" t="s">
        <v>50</v>
      </c>
      <c r="B70" s="38"/>
      <c r="C70" s="38"/>
      <c r="D70" s="38"/>
      <c r="E70" s="33">
        <v>0</v>
      </c>
      <c r="F70" s="33">
        <v>0</v>
      </c>
      <c r="G70" s="33">
        <v>0</v>
      </c>
      <c r="H70" s="32">
        <v>0</v>
      </c>
      <c r="I70" s="32">
        <v>0</v>
      </c>
      <c r="J70" s="61">
        <v>0</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0</v>
      </c>
      <c r="F73" s="33">
        <v>0</v>
      </c>
      <c r="G73" s="33">
        <v>0</v>
      </c>
      <c r="H73" s="32">
        <v>0</v>
      </c>
      <c r="I73" s="32">
        <v>0</v>
      </c>
      <c r="J73" s="61">
        <v>0</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0</v>
      </c>
      <c r="F77" s="151">
        <f t="shared" si="3"/>
        <v>0</v>
      </c>
      <c r="G77" s="151">
        <f t="shared" si="3"/>
        <v>0</v>
      </c>
      <c r="H77" s="151">
        <f t="shared" si="3"/>
        <v>0</v>
      </c>
      <c r="I77" s="151">
        <f t="shared" si="3"/>
        <v>0</v>
      </c>
      <c r="J77" s="152">
        <f t="shared" si="3"/>
        <v>0</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08" t="s">
        <v>59</v>
      </c>
      <c r="B82" s="20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78" t="s">
        <v>60</v>
      </c>
      <c r="B83" s="279"/>
      <c r="C83" s="77">
        <v>359</v>
      </c>
      <c r="D83" s="78">
        <v>192</v>
      </c>
      <c r="E83" s="78">
        <v>0</v>
      </c>
      <c r="F83" s="78">
        <v>0</v>
      </c>
      <c r="G83" s="78">
        <v>0</v>
      </c>
      <c r="H83" s="79">
        <v>0</v>
      </c>
      <c r="I83" s="79">
        <v>0</v>
      </c>
      <c r="J83" s="79">
        <v>0</v>
      </c>
      <c r="K83" s="80">
        <v>0</v>
      </c>
      <c r="L83" s="80">
        <v>0</v>
      </c>
      <c r="M83" s="81">
        <v>0</v>
      </c>
    </row>
    <row r="84" spans="1:13" ht="18.75" x14ac:dyDescent="0.25">
      <c r="A84" s="216" t="s">
        <v>61</v>
      </c>
      <c r="B84" s="217"/>
      <c r="C84" s="62">
        <v>0</v>
      </c>
      <c r="D84" s="15">
        <v>0</v>
      </c>
      <c r="E84" s="15">
        <v>0</v>
      </c>
      <c r="F84" s="15">
        <v>0</v>
      </c>
      <c r="G84" s="15">
        <v>0</v>
      </c>
      <c r="H84" s="28">
        <v>0</v>
      </c>
      <c r="I84" s="28">
        <v>0</v>
      </c>
      <c r="J84" s="28">
        <v>0</v>
      </c>
      <c r="K84" s="32">
        <v>0</v>
      </c>
      <c r="L84" s="32">
        <v>0</v>
      </c>
      <c r="M84" s="82">
        <v>0</v>
      </c>
    </row>
    <row r="85" spans="1:13" ht="18.75" x14ac:dyDescent="0.25">
      <c r="A85" s="216" t="s">
        <v>62</v>
      </c>
      <c r="B85" s="217"/>
      <c r="C85" s="62">
        <v>0</v>
      </c>
      <c r="D85" s="15">
        <v>0</v>
      </c>
      <c r="E85" s="15">
        <v>0</v>
      </c>
      <c r="F85" s="15">
        <v>0</v>
      </c>
      <c r="G85" s="15">
        <v>0</v>
      </c>
      <c r="H85" s="28">
        <v>0</v>
      </c>
      <c r="I85" s="28">
        <v>0</v>
      </c>
      <c r="J85" s="28">
        <v>0</v>
      </c>
      <c r="K85" s="32">
        <v>0</v>
      </c>
      <c r="L85" s="32">
        <v>0</v>
      </c>
      <c r="M85" s="82">
        <v>0</v>
      </c>
    </row>
    <row r="86" spans="1:13" ht="18.75" x14ac:dyDescent="0.25">
      <c r="A86" s="216" t="s">
        <v>63</v>
      </c>
      <c r="B86" s="217"/>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80" t="s">
        <v>23</v>
      </c>
      <c r="B88" s="281"/>
      <c r="C88" s="138">
        <f>+SUM(C83:C87)</f>
        <v>359</v>
      </c>
      <c r="D88" s="144">
        <f t="shared" ref="D88:H88" si="4">+SUM(D83:D87)</f>
        <v>192</v>
      </c>
      <c r="E88" s="144">
        <f t="shared" si="4"/>
        <v>0</v>
      </c>
      <c r="F88" s="144">
        <f t="shared" si="4"/>
        <v>0</v>
      </c>
      <c r="G88" s="144">
        <f t="shared" si="4"/>
        <v>0</v>
      </c>
      <c r="H88" s="145">
        <f t="shared" si="4"/>
        <v>0</v>
      </c>
      <c r="I88" s="145">
        <f>+SUM(I83:I87)</f>
        <v>0</v>
      </c>
      <c r="J88" s="145">
        <f>+SUM(J83:J87)</f>
        <v>0</v>
      </c>
      <c r="K88" s="146">
        <f>+SUM(K83:K87)</f>
        <v>0</v>
      </c>
      <c r="L88" s="146">
        <f>+SUM(L83:L87)</f>
        <v>0</v>
      </c>
      <c r="M88" s="147">
        <f>+SUM(M83:M87)</f>
        <v>0</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08" t="s">
        <v>67</v>
      </c>
      <c r="B93" s="20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38" t="s">
        <v>130</v>
      </c>
      <c r="B94" s="239"/>
      <c r="C94" s="84">
        <v>79</v>
      </c>
      <c r="D94" s="85">
        <v>57</v>
      </c>
      <c r="E94" s="85">
        <v>0</v>
      </c>
      <c r="F94" s="85">
        <v>0</v>
      </c>
      <c r="G94" s="85">
        <v>0</v>
      </c>
      <c r="H94" s="86">
        <v>0</v>
      </c>
      <c r="I94" s="86">
        <v>0</v>
      </c>
      <c r="J94" s="80">
        <v>0</v>
      </c>
      <c r="K94" s="80">
        <v>0</v>
      </c>
      <c r="L94" s="80">
        <v>0</v>
      </c>
      <c r="M94" s="81">
        <v>0</v>
      </c>
    </row>
    <row r="95" spans="1:13" ht="18.75" x14ac:dyDescent="0.25">
      <c r="A95" s="226" t="s">
        <v>131</v>
      </c>
      <c r="B95" s="227"/>
      <c r="C95" s="62">
        <v>280</v>
      </c>
      <c r="D95" s="15">
        <v>135</v>
      </c>
      <c r="E95" s="15">
        <v>0</v>
      </c>
      <c r="F95" s="15">
        <v>0</v>
      </c>
      <c r="G95" s="15">
        <v>0</v>
      </c>
      <c r="H95" s="28">
        <v>0</v>
      </c>
      <c r="I95" s="28">
        <v>0</v>
      </c>
      <c r="J95" s="28">
        <v>0</v>
      </c>
      <c r="K95" s="32">
        <v>0</v>
      </c>
      <c r="L95" s="32">
        <v>0</v>
      </c>
      <c r="M95" s="82">
        <v>0</v>
      </c>
    </row>
    <row r="96" spans="1:13" ht="18.75" x14ac:dyDescent="0.25">
      <c r="A96" s="226" t="s">
        <v>132</v>
      </c>
      <c r="B96" s="227"/>
      <c r="C96" s="83">
        <v>0</v>
      </c>
      <c r="D96" s="47">
        <v>0</v>
      </c>
      <c r="E96" s="47">
        <v>0</v>
      </c>
      <c r="F96" s="47">
        <v>0</v>
      </c>
      <c r="G96" s="47">
        <v>0</v>
      </c>
      <c r="H96" s="48">
        <v>0</v>
      </c>
      <c r="I96" s="48">
        <v>0</v>
      </c>
      <c r="J96" s="48">
        <v>0</v>
      </c>
      <c r="K96" s="72">
        <v>0</v>
      </c>
      <c r="L96" s="72">
        <v>0</v>
      </c>
      <c r="M96" s="73">
        <v>0</v>
      </c>
    </row>
    <row r="97" spans="1:38" ht="19.5" thickBot="1" x14ac:dyDescent="0.3">
      <c r="A97" s="230" t="s">
        <v>23</v>
      </c>
      <c r="B97" s="231"/>
      <c r="C97" s="138">
        <f t="shared" ref="C97:M97" si="5">+SUM(C94:C96)</f>
        <v>359</v>
      </c>
      <c r="D97" s="138">
        <f t="shared" si="5"/>
        <v>192</v>
      </c>
      <c r="E97" s="138">
        <f t="shared" si="5"/>
        <v>0</v>
      </c>
      <c r="F97" s="138">
        <f t="shared" si="5"/>
        <v>0</v>
      </c>
      <c r="G97" s="138">
        <f t="shared" si="5"/>
        <v>0</v>
      </c>
      <c r="H97" s="138">
        <f t="shared" si="5"/>
        <v>0</v>
      </c>
      <c r="I97" s="138">
        <f t="shared" si="5"/>
        <v>0</v>
      </c>
      <c r="J97" s="138">
        <f t="shared" si="5"/>
        <v>0</v>
      </c>
      <c r="K97" s="138">
        <f t="shared" si="5"/>
        <v>0</v>
      </c>
      <c r="L97" s="138">
        <f t="shared" si="5"/>
        <v>0</v>
      </c>
      <c r="M97" s="147">
        <f t="shared" si="5"/>
        <v>0</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08" t="s">
        <v>71</v>
      </c>
      <c r="B101" s="209"/>
      <c r="C101" s="127">
        <v>2017</v>
      </c>
      <c r="D101" s="124">
        <v>2018</v>
      </c>
      <c r="E101" s="124">
        <v>2019</v>
      </c>
      <c r="F101" s="124">
        <v>2020</v>
      </c>
      <c r="G101" s="124">
        <v>2021</v>
      </c>
      <c r="H101" s="124">
        <v>2022</v>
      </c>
      <c r="I101" s="128">
        <v>2023</v>
      </c>
      <c r="M101" s="1"/>
      <c r="N101" s="42"/>
      <c r="W101" s="20"/>
      <c r="AL101" s="3"/>
    </row>
    <row r="102" spans="1:38" ht="18.75" x14ac:dyDescent="0.25">
      <c r="A102" s="232" t="s">
        <v>72</v>
      </c>
      <c r="B102" s="233"/>
      <c r="C102" s="168">
        <v>0</v>
      </c>
      <c r="D102" s="168">
        <v>0</v>
      </c>
      <c r="E102" s="168" t="s">
        <v>141</v>
      </c>
      <c r="F102" s="168" t="s">
        <v>141</v>
      </c>
      <c r="G102" s="168" t="s">
        <v>135</v>
      </c>
      <c r="H102" s="168" t="s">
        <v>141</v>
      </c>
      <c r="I102" s="169" t="s">
        <v>141</v>
      </c>
      <c r="M102" s="1"/>
      <c r="N102" s="42"/>
      <c r="W102" s="20"/>
      <c r="AL102" s="3"/>
    </row>
    <row r="103" spans="1:38" ht="18.75" x14ac:dyDescent="0.25">
      <c r="A103" s="226" t="s">
        <v>29</v>
      </c>
      <c r="B103" s="227"/>
      <c r="C103" s="168">
        <v>0</v>
      </c>
      <c r="D103" s="168">
        <v>0</v>
      </c>
      <c r="E103" s="168" t="s">
        <v>141</v>
      </c>
      <c r="F103" s="168" t="s">
        <v>141</v>
      </c>
      <c r="G103" s="168" t="s">
        <v>135</v>
      </c>
      <c r="H103" s="168" t="s">
        <v>141</v>
      </c>
      <c r="I103" s="169" t="s">
        <v>141</v>
      </c>
      <c r="M103" s="1"/>
      <c r="N103" s="42"/>
      <c r="W103" s="20"/>
      <c r="AL103" s="3"/>
    </row>
    <row r="104" spans="1:38" ht="19.5" thickBot="1" x14ac:dyDescent="0.3">
      <c r="A104" s="230" t="s">
        <v>73</v>
      </c>
      <c r="B104" s="231"/>
      <c r="C104" s="142">
        <v>0</v>
      </c>
      <c r="D104" s="142">
        <v>0</v>
      </c>
      <c r="E104" s="142" t="s">
        <v>141</v>
      </c>
      <c r="F104" s="142" t="s">
        <v>141</v>
      </c>
      <c r="G104" s="142" t="s">
        <v>135</v>
      </c>
      <c r="H104" s="142" t="s">
        <v>141</v>
      </c>
      <c r="I104" s="143" t="s">
        <v>141</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08" t="s">
        <v>26</v>
      </c>
      <c r="B109" s="209"/>
      <c r="C109" s="129" t="s">
        <v>77</v>
      </c>
      <c r="D109" s="130" t="s">
        <v>78</v>
      </c>
      <c r="E109" s="131" t="s">
        <v>79</v>
      </c>
      <c r="G109" s="208" t="s">
        <v>80</v>
      </c>
      <c r="H109" s="228"/>
      <c r="I109" s="167" t="s">
        <v>81</v>
      </c>
      <c r="J109"/>
    </row>
    <row r="110" spans="1:38" ht="18.75" x14ac:dyDescent="0.25">
      <c r="A110" s="202" t="s">
        <v>27</v>
      </c>
      <c r="B110" s="282"/>
      <c r="C110" s="19" t="str">
        <f t="shared" ref="C110:C115" si="6">M41</f>
        <v>-</v>
      </c>
      <c r="D110" s="87">
        <v>0</v>
      </c>
      <c r="E110" s="88" t="str">
        <f>+IF(C110="-","-",(D110/C110))</f>
        <v>-</v>
      </c>
      <c r="G110" s="202" t="s">
        <v>27</v>
      </c>
      <c r="H110" s="203"/>
      <c r="I110" s="90">
        <v>0</v>
      </c>
      <c r="J110"/>
    </row>
    <row r="111" spans="1:38" ht="18.75" x14ac:dyDescent="0.25">
      <c r="A111" s="222" t="s">
        <v>28</v>
      </c>
      <c r="B111" s="229"/>
      <c r="C111" s="62" t="str">
        <f t="shared" si="6"/>
        <v>-</v>
      </c>
      <c r="D111" s="89">
        <v>0</v>
      </c>
      <c r="E111" s="88" t="str">
        <f t="shared" ref="E111:E115" si="7">+IF(C111="-","-",(D111/C111))</f>
        <v>-</v>
      </c>
      <c r="G111" s="222" t="s">
        <v>28</v>
      </c>
      <c r="H111" s="223"/>
      <c r="I111" s="91">
        <v>0</v>
      </c>
      <c r="J111"/>
    </row>
    <row r="112" spans="1:38" ht="18.75" x14ac:dyDescent="0.25">
      <c r="A112" s="222" t="s">
        <v>29</v>
      </c>
      <c r="B112" s="229"/>
      <c r="C112" s="62" t="str">
        <f t="shared" si="6"/>
        <v>-</v>
      </c>
      <c r="D112" s="89">
        <v>0</v>
      </c>
      <c r="E112" s="88" t="str">
        <f t="shared" si="7"/>
        <v>-</v>
      </c>
      <c r="G112" s="222" t="s">
        <v>29</v>
      </c>
      <c r="H112" s="223"/>
      <c r="I112" s="91">
        <v>0</v>
      </c>
      <c r="J112"/>
    </row>
    <row r="113" spans="1:10" ht="18.75" x14ac:dyDescent="0.25">
      <c r="A113" s="222" t="s">
        <v>30</v>
      </c>
      <c r="B113" s="229"/>
      <c r="C113" s="62" t="str">
        <f t="shared" si="6"/>
        <v>-</v>
      </c>
      <c r="D113" s="89">
        <v>0</v>
      </c>
      <c r="E113" s="88" t="str">
        <f t="shared" si="7"/>
        <v>-</v>
      </c>
      <c r="G113" s="222" t="s">
        <v>30</v>
      </c>
      <c r="H113" s="223"/>
      <c r="I113" s="91">
        <v>0</v>
      </c>
      <c r="J113"/>
    </row>
    <row r="114" spans="1:10" ht="18.75" x14ac:dyDescent="0.25">
      <c r="A114" s="222" t="s">
        <v>31</v>
      </c>
      <c r="B114" s="229"/>
      <c r="C114" s="62" t="str">
        <f t="shared" si="6"/>
        <v>-</v>
      </c>
      <c r="D114" s="89">
        <v>0</v>
      </c>
      <c r="E114" s="88" t="str">
        <f t="shared" si="7"/>
        <v>-</v>
      </c>
      <c r="G114" s="222" t="s">
        <v>31</v>
      </c>
      <c r="H114" s="223"/>
      <c r="I114" s="91">
        <v>0</v>
      </c>
      <c r="J114"/>
    </row>
    <row r="115" spans="1:10" ht="18.75" x14ac:dyDescent="0.25">
      <c r="A115" s="222" t="s">
        <v>32</v>
      </c>
      <c r="B115" s="229"/>
      <c r="C115" s="62" t="str">
        <f t="shared" si="6"/>
        <v>-</v>
      </c>
      <c r="D115" s="89">
        <v>0</v>
      </c>
      <c r="E115" s="88" t="str">
        <f t="shared" si="7"/>
        <v>-</v>
      </c>
      <c r="G115" s="222" t="s">
        <v>32</v>
      </c>
      <c r="H115" s="223"/>
      <c r="I115" s="91">
        <v>0</v>
      </c>
      <c r="J115"/>
    </row>
    <row r="116" spans="1:10" ht="19.5" thickBot="1" x14ac:dyDescent="0.3">
      <c r="A116" s="249" t="s">
        <v>23</v>
      </c>
      <c r="B116" s="283"/>
      <c r="C116" s="138">
        <f>+SUM(C110:C115)</f>
        <v>0</v>
      </c>
      <c r="D116" s="139">
        <f>+SUM(D110:D115)</f>
        <v>0</v>
      </c>
      <c r="E116" s="140" t="e">
        <f>+IF(C116="-","-",(D116/C116))</f>
        <v>#DIV/0!</v>
      </c>
      <c r="G116" s="249" t="s">
        <v>23</v>
      </c>
      <c r="H116" s="250"/>
      <c r="I116" s="141">
        <f>+SUM(I110:I115)</f>
        <v>0</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51" t="s">
        <v>87</v>
      </c>
      <c r="D123" s="252"/>
      <c r="E123" s="251" t="s">
        <v>88</v>
      </c>
      <c r="F123" s="273"/>
      <c r="G123" s="208" t="s">
        <v>89</v>
      </c>
      <c r="H123" s="209"/>
    </row>
    <row r="124" spans="1:10" ht="18.75" x14ac:dyDescent="0.25">
      <c r="A124" s="247">
        <v>2018</v>
      </c>
      <c r="B124" s="97">
        <v>1</v>
      </c>
      <c r="C124" s="96">
        <v>0</v>
      </c>
      <c r="D124" s="224">
        <f>+C124+C125</f>
        <v>0</v>
      </c>
      <c r="E124" s="96">
        <v>0</v>
      </c>
      <c r="F124" s="224">
        <f>+E124+E125</f>
        <v>0</v>
      </c>
      <c r="G124" s="66">
        <v>0</v>
      </c>
      <c r="H124" s="234">
        <f>+G124+G125</f>
        <v>0</v>
      </c>
    </row>
    <row r="125" spans="1:10" ht="18.75" x14ac:dyDescent="0.25">
      <c r="A125" s="248"/>
      <c r="B125" s="98">
        <v>2</v>
      </c>
      <c r="C125" s="92">
        <v>0</v>
      </c>
      <c r="D125" s="225"/>
      <c r="E125" s="92">
        <v>0</v>
      </c>
      <c r="F125" s="225"/>
      <c r="G125" s="92">
        <v>0</v>
      </c>
      <c r="H125" s="225"/>
    </row>
    <row r="126" spans="1:10" ht="18.75" x14ac:dyDescent="0.25">
      <c r="A126" s="247">
        <v>2019</v>
      </c>
      <c r="B126" s="99">
        <v>1</v>
      </c>
      <c r="C126" s="93">
        <v>0</v>
      </c>
      <c r="D126" s="235">
        <f>+C126+C127</f>
        <v>0</v>
      </c>
      <c r="E126" s="93">
        <v>0</v>
      </c>
      <c r="F126" s="235">
        <f>+E126+E127</f>
        <v>0</v>
      </c>
      <c r="G126" s="93">
        <v>0</v>
      </c>
      <c r="H126" s="235">
        <f>+G126+G127</f>
        <v>0</v>
      </c>
    </row>
    <row r="127" spans="1:10" ht="18.75" x14ac:dyDescent="0.25">
      <c r="A127" s="248"/>
      <c r="B127" s="98">
        <v>2</v>
      </c>
      <c r="C127" s="92">
        <v>0</v>
      </c>
      <c r="D127" s="225"/>
      <c r="E127" s="92">
        <v>0</v>
      </c>
      <c r="F127" s="225"/>
      <c r="G127" s="92">
        <v>0</v>
      </c>
      <c r="H127" s="225"/>
    </row>
    <row r="128" spans="1:10" ht="18.75" x14ac:dyDescent="0.25">
      <c r="A128" s="247">
        <v>2020</v>
      </c>
      <c r="B128" s="99">
        <v>1</v>
      </c>
      <c r="C128" s="93">
        <v>0</v>
      </c>
      <c r="D128" s="235">
        <f>+C128+C129</f>
        <v>0</v>
      </c>
      <c r="E128" s="93">
        <v>0</v>
      </c>
      <c r="F128" s="235">
        <f>+E128+E129</f>
        <v>0</v>
      </c>
      <c r="G128" s="93">
        <v>0</v>
      </c>
      <c r="H128" s="235">
        <f>+G128+G129</f>
        <v>0</v>
      </c>
    </row>
    <row r="129" spans="1:37" ht="18.75" x14ac:dyDescent="0.25">
      <c r="A129" s="248"/>
      <c r="B129" s="98">
        <v>2</v>
      </c>
      <c r="C129" s="92">
        <v>0</v>
      </c>
      <c r="D129" s="225"/>
      <c r="E129" s="92">
        <v>0</v>
      </c>
      <c r="F129" s="225"/>
      <c r="G129" s="92">
        <v>0</v>
      </c>
      <c r="H129" s="225"/>
    </row>
    <row r="130" spans="1:37" ht="18.75" x14ac:dyDescent="0.25">
      <c r="A130" s="247">
        <v>2021</v>
      </c>
      <c r="B130" s="99">
        <v>1</v>
      </c>
      <c r="C130" s="93">
        <v>0</v>
      </c>
      <c r="D130" s="235">
        <f>+C130+C131</f>
        <v>0</v>
      </c>
      <c r="E130" s="93">
        <v>0</v>
      </c>
      <c r="F130" s="235">
        <f>+E130+E131</f>
        <v>0</v>
      </c>
      <c r="G130" s="93">
        <v>0</v>
      </c>
      <c r="H130" s="235">
        <f>+G130+G131</f>
        <v>0</v>
      </c>
    </row>
    <row r="131" spans="1:37" ht="18.75" x14ac:dyDescent="0.25">
      <c r="A131" s="248"/>
      <c r="B131" s="98">
        <v>2</v>
      </c>
      <c r="C131" s="92">
        <v>0</v>
      </c>
      <c r="D131" s="225"/>
      <c r="E131" s="92">
        <v>0</v>
      </c>
      <c r="F131" s="225"/>
      <c r="G131" s="92">
        <v>0</v>
      </c>
      <c r="H131" s="225"/>
    </row>
    <row r="132" spans="1:37" ht="18.75" x14ac:dyDescent="0.25">
      <c r="A132" s="247">
        <v>2022</v>
      </c>
      <c r="B132" s="99">
        <v>1</v>
      </c>
      <c r="C132" s="93" t="s">
        <v>135</v>
      </c>
      <c r="D132" s="235" t="e">
        <f>+C132+C133</f>
        <v>#VALUE!</v>
      </c>
      <c r="E132" s="93" t="s">
        <v>135</v>
      </c>
      <c r="F132" s="235" t="e">
        <f>+E132+E133</f>
        <v>#VALUE!</v>
      </c>
      <c r="G132" s="93" t="s">
        <v>135</v>
      </c>
      <c r="H132" s="235" t="e">
        <f>+G132+G133</f>
        <v>#VALUE!</v>
      </c>
    </row>
    <row r="133" spans="1:37" ht="18.75" x14ac:dyDescent="0.25">
      <c r="A133" s="248"/>
      <c r="B133" s="98">
        <v>2</v>
      </c>
      <c r="C133" s="92" t="s">
        <v>135</v>
      </c>
      <c r="D133" s="225"/>
      <c r="E133" s="92" t="s">
        <v>135</v>
      </c>
      <c r="F133" s="225"/>
      <c r="G133" s="92" t="s">
        <v>135</v>
      </c>
      <c r="H133" s="225"/>
    </row>
    <row r="134" spans="1:37" ht="18.75" x14ac:dyDescent="0.25">
      <c r="A134" s="247">
        <v>2023</v>
      </c>
      <c r="B134" s="99">
        <v>1</v>
      </c>
      <c r="C134" s="93">
        <v>0</v>
      </c>
      <c r="D134" s="235">
        <f>+C134+C135</f>
        <v>0</v>
      </c>
      <c r="E134" s="93">
        <v>0</v>
      </c>
      <c r="F134" s="235">
        <f>+E134+E135</f>
        <v>0</v>
      </c>
      <c r="G134" s="93">
        <v>0</v>
      </c>
      <c r="H134" s="235">
        <f>+G134+G135</f>
        <v>0</v>
      </c>
    </row>
    <row r="135" spans="1:37" ht="18.75" x14ac:dyDescent="0.25">
      <c r="A135" s="248"/>
      <c r="B135" s="98">
        <v>2</v>
      </c>
      <c r="C135" s="92">
        <v>0</v>
      </c>
      <c r="D135" s="225"/>
      <c r="E135" s="92">
        <v>0</v>
      </c>
      <c r="F135" s="225"/>
      <c r="G135" s="92">
        <v>0</v>
      </c>
      <c r="H135" s="225"/>
    </row>
    <row r="136" spans="1:37" ht="18.75" x14ac:dyDescent="0.25">
      <c r="A136" s="271">
        <v>2024</v>
      </c>
      <c r="B136" s="100">
        <v>1</v>
      </c>
      <c r="C136" s="94">
        <v>0</v>
      </c>
      <c r="D136" s="236">
        <f>+C136+C137</f>
        <v>0</v>
      </c>
      <c r="E136" s="94">
        <v>0</v>
      </c>
      <c r="F136" s="236">
        <f>+E136+E137</f>
        <v>0</v>
      </c>
      <c r="G136" s="94">
        <v>0</v>
      </c>
      <c r="H136" s="236">
        <f>+G136+G137</f>
        <v>0</v>
      </c>
    </row>
    <row r="137" spans="1:37" ht="19.5" thickBot="1" x14ac:dyDescent="0.3">
      <c r="A137" s="272"/>
      <c r="B137" s="101">
        <v>2</v>
      </c>
      <c r="C137" s="95">
        <v>0</v>
      </c>
      <c r="D137" s="237"/>
      <c r="E137" s="95">
        <v>0</v>
      </c>
      <c r="F137" s="237"/>
      <c r="G137" s="95">
        <v>0</v>
      </c>
      <c r="H137" s="237"/>
    </row>
    <row r="138" spans="1:37" ht="15.75" customHeight="1" x14ac:dyDescent="0.25">
      <c r="A138" s="293" t="s">
        <v>90</v>
      </c>
      <c r="B138" s="293"/>
      <c r="C138" s="293"/>
      <c r="D138" s="293"/>
      <c r="E138" s="293"/>
      <c r="F138" s="293"/>
      <c r="G138" s="293"/>
      <c r="H138" s="293"/>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47">
        <v>2018</v>
      </c>
      <c r="B142" s="179">
        <f t="shared" ref="B142:H142" si="8">M142</f>
        <v>0</v>
      </c>
      <c r="C142" s="180">
        <f t="shared" si="8"/>
        <v>0</v>
      </c>
      <c r="D142" s="180">
        <f t="shared" si="8"/>
        <v>0</v>
      </c>
      <c r="E142" s="180">
        <f t="shared" si="8"/>
        <v>0</v>
      </c>
      <c r="F142" s="180">
        <f t="shared" si="8"/>
        <v>0</v>
      </c>
      <c r="G142" s="180">
        <f t="shared" si="8"/>
        <v>0</v>
      </c>
      <c r="H142" s="180">
        <f t="shared" si="8"/>
        <v>0</v>
      </c>
      <c r="I142" s="269">
        <f>+SUM(B142:H142)</f>
        <v>0</v>
      </c>
      <c r="J142" s="174"/>
      <c r="K142" s="174"/>
      <c r="L142" s="174"/>
      <c r="M142" s="174">
        <v>0</v>
      </c>
      <c r="N142" s="174">
        <v>0</v>
      </c>
      <c r="O142" s="174">
        <v>0</v>
      </c>
      <c r="P142" s="22">
        <v>0</v>
      </c>
      <c r="Q142" s="22">
        <v>0</v>
      </c>
      <c r="R142" s="22">
        <v>0</v>
      </c>
      <c r="S142" s="22">
        <v>0</v>
      </c>
      <c r="T142" s="22">
        <v>0</v>
      </c>
      <c r="U142" s="22"/>
      <c r="V142" s="22"/>
      <c r="W142" s="22"/>
      <c r="X142" s="22"/>
      <c r="Y142" s="22"/>
      <c r="Z142" s="22"/>
      <c r="AA142" s="22"/>
      <c r="AK142" s="1"/>
    </row>
    <row r="143" spans="1:37" ht="18.75" x14ac:dyDescent="0.25">
      <c r="A143" s="248"/>
      <c r="B143" s="103" t="str">
        <f t="shared" ref="B143:H143" si="9">+IF($I$142=0,"",(B142/$I$142))</f>
        <v/>
      </c>
      <c r="C143" s="104" t="str">
        <f t="shared" si="9"/>
        <v/>
      </c>
      <c r="D143" s="104" t="str">
        <f t="shared" si="9"/>
        <v/>
      </c>
      <c r="E143" s="104" t="str">
        <f t="shared" si="9"/>
        <v/>
      </c>
      <c r="F143" s="104" t="str">
        <f t="shared" si="9"/>
        <v/>
      </c>
      <c r="G143" s="104" t="str">
        <f t="shared" si="9"/>
        <v/>
      </c>
      <c r="H143" s="104" t="str">
        <f t="shared" si="9"/>
        <v/>
      </c>
      <c r="I143" s="270"/>
      <c r="J143" s="174"/>
      <c r="K143" s="174"/>
      <c r="L143" s="174"/>
      <c r="M143" s="174">
        <v>0</v>
      </c>
      <c r="N143" s="174">
        <v>0</v>
      </c>
      <c r="O143" s="174">
        <v>0</v>
      </c>
      <c r="P143" s="22">
        <v>0</v>
      </c>
      <c r="Q143" s="22">
        <v>0</v>
      </c>
      <c r="R143" s="22">
        <v>0</v>
      </c>
      <c r="S143" s="22">
        <v>0</v>
      </c>
      <c r="T143" s="22">
        <v>0</v>
      </c>
      <c r="U143" s="22"/>
      <c r="V143" s="22"/>
      <c r="W143" s="22"/>
      <c r="X143" s="22"/>
      <c r="Y143" s="22"/>
      <c r="Z143" s="22"/>
      <c r="AA143" s="22"/>
      <c r="AK143" s="1"/>
    </row>
    <row r="144" spans="1:37" ht="18.75" x14ac:dyDescent="0.25">
      <c r="A144" s="247">
        <v>2019</v>
      </c>
      <c r="B144" s="181">
        <f t="shared" ref="B144:H144" si="10">M143</f>
        <v>0</v>
      </c>
      <c r="C144" s="182">
        <f t="shared" si="10"/>
        <v>0</v>
      </c>
      <c r="D144" s="182">
        <f t="shared" si="10"/>
        <v>0</v>
      </c>
      <c r="E144" s="182">
        <f t="shared" si="10"/>
        <v>0</v>
      </c>
      <c r="F144" s="182">
        <f t="shared" si="10"/>
        <v>0</v>
      </c>
      <c r="G144" s="182">
        <f t="shared" si="10"/>
        <v>0</v>
      </c>
      <c r="H144" s="182">
        <f t="shared" si="10"/>
        <v>0</v>
      </c>
      <c r="I144" s="218">
        <f>+SUM(B144:H144)</f>
        <v>0</v>
      </c>
      <c r="J144" s="174"/>
      <c r="K144" s="174"/>
      <c r="L144" s="174"/>
      <c r="M144" s="174">
        <v>0</v>
      </c>
      <c r="N144" s="174">
        <v>0</v>
      </c>
      <c r="O144" s="174">
        <v>0</v>
      </c>
      <c r="P144" s="22">
        <v>0</v>
      </c>
      <c r="Q144" s="22">
        <v>0</v>
      </c>
      <c r="R144" s="22">
        <v>0</v>
      </c>
      <c r="S144" s="22">
        <v>0</v>
      </c>
      <c r="T144" s="22">
        <v>0</v>
      </c>
      <c r="U144" s="22"/>
      <c r="V144" s="22"/>
      <c r="W144" s="22"/>
      <c r="X144" s="22"/>
      <c r="Y144" s="22"/>
      <c r="Z144" s="22"/>
      <c r="AA144" s="22"/>
      <c r="AK144" s="1"/>
    </row>
    <row r="145" spans="1:37" ht="18.75" x14ac:dyDescent="0.25">
      <c r="A145" s="248"/>
      <c r="B145" s="107" t="str">
        <f t="shared" ref="B145:H145" si="11">+IF($I$144=0,"",(B144/$I$144))</f>
        <v/>
      </c>
      <c r="C145" s="108" t="str">
        <f t="shared" si="11"/>
        <v/>
      </c>
      <c r="D145" s="108" t="str">
        <f t="shared" si="11"/>
        <v/>
      </c>
      <c r="E145" s="108" t="str">
        <f t="shared" si="11"/>
        <v/>
      </c>
      <c r="F145" s="108" t="str">
        <f t="shared" si="11"/>
        <v/>
      </c>
      <c r="G145" s="108" t="str">
        <f t="shared" si="11"/>
        <v/>
      </c>
      <c r="H145" s="108" t="str">
        <f t="shared" si="11"/>
        <v/>
      </c>
      <c r="I145" s="219"/>
      <c r="J145" s="174"/>
      <c r="K145" s="174"/>
      <c r="L145" s="174"/>
      <c r="M145" s="174">
        <v>0</v>
      </c>
      <c r="N145" s="174">
        <v>0</v>
      </c>
      <c r="O145" s="174">
        <v>0</v>
      </c>
      <c r="P145" s="3">
        <v>0</v>
      </c>
      <c r="Q145" s="3">
        <v>0</v>
      </c>
      <c r="R145" s="3">
        <v>0</v>
      </c>
      <c r="S145" s="3">
        <v>0</v>
      </c>
      <c r="T145" s="3">
        <v>0</v>
      </c>
      <c r="U145" s="3"/>
      <c r="V145" s="3"/>
      <c r="AK145" s="1"/>
    </row>
    <row r="146" spans="1:37" ht="18.75" x14ac:dyDescent="0.25">
      <c r="A146" s="247">
        <v>2020</v>
      </c>
      <c r="B146" s="105">
        <f t="shared" ref="B146:H146" si="12">M144</f>
        <v>0</v>
      </c>
      <c r="C146" s="106">
        <f t="shared" si="12"/>
        <v>0</v>
      </c>
      <c r="D146" s="106">
        <f t="shared" si="12"/>
        <v>0</v>
      </c>
      <c r="E146" s="106">
        <f t="shared" si="12"/>
        <v>0</v>
      </c>
      <c r="F146" s="106">
        <f t="shared" si="12"/>
        <v>0</v>
      </c>
      <c r="G146" s="106">
        <f t="shared" si="12"/>
        <v>0</v>
      </c>
      <c r="H146" s="106">
        <f t="shared" si="12"/>
        <v>0</v>
      </c>
      <c r="I146" s="218">
        <f>+SUM(B146:H146)</f>
        <v>0</v>
      </c>
      <c r="J146" s="174"/>
      <c r="K146" s="174"/>
      <c r="L146" s="174"/>
      <c r="M146" s="174">
        <v>0</v>
      </c>
      <c r="N146" s="174">
        <v>0</v>
      </c>
      <c r="O146" s="174">
        <v>0</v>
      </c>
      <c r="P146" s="3">
        <v>0</v>
      </c>
      <c r="Q146" s="3">
        <v>0</v>
      </c>
      <c r="R146" s="3">
        <v>0</v>
      </c>
      <c r="S146" s="3">
        <v>0</v>
      </c>
      <c r="T146" s="3">
        <v>0</v>
      </c>
      <c r="U146" s="3"/>
      <c r="V146" s="3"/>
      <c r="AK146" s="1"/>
    </row>
    <row r="147" spans="1:37" ht="18.75" x14ac:dyDescent="0.25">
      <c r="A147" s="248"/>
      <c r="B147" s="107" t="str">
        <f t="shared" ref="B147:H147" si="13">+IF($I$146=0,"",(B146/$I$146))</f>
        <v/>
      </c>
      <c r="C147" s="108" t="str">
        <f t="shared" si="13"/>
        <v/>
      </c>
      <c r="D147" s="108" t="str">
        <f t="shared" si="13"/>
        <v/>
      </c>
      <c r="E147" s="108" t="str">
        <f t="shared" si="13"/>
        <v/>
      </c>
      <c r="F147" s="108" t="str">
        <f t="shared" si="13"/>
        <v/>
      </c>
      <c r="G147" s="108" t="str">
        <f t="shared" si="13"/>
        <v/>
      </c>
      <c r="H147" s="108" t="str">
        <f t="shared" si="13"/>
        <v/>
      </c>
      <c r="I147" s="219"/>
      <c r="J147" s="174"/>
      <c r="K147" s="174"/>
      <c r="L147" s="174"/>
      <c r="M147" s="174">
        <v>0</v>
      </c>
      <c r="N147" s="174">
        <v>0</v>
      </c>
      <c r="O147" s="174">
        <v>0</v>
      </c>
      <c r="P147" s="3">
        <v>0</v>
      </c>
      <c r="Q147" s="3">
        <v>0</v>
      </c>
      <c r="R147" s="3">
        <v>0</v>
      </c>
      <c r="S147" s="3">
        <v>0</v>
      </c>
      <c r="T147" s="3"/>
      <c r="U147" s="3"/>
      <c r="V147" s="3"/>
      <c r="AK147" s="1"/>
    </row>
    <row r="148" spans="1:37" ht="18.75" x14ac:dyDescent="0.25">
      <c r="A148" s="247">
        <v>2021</v>
      </c>
      <c r="B148" s="105">
        <f t="shared" ref="B148:H148" si="14">M145</f>
        <v>0</v>
      </c>
      <c r="C148" s="106">
        <f t="shared" si="14"/>
        <v>0</v>
      </c>
      <c r="D148" s="106">
        <f t="shared" si="14"/>
        <v>0</v>
      </c>
      <c r="E148" s="106">
        <f t="shared" si="14"/>
        <v>0</v>
      </c>
      <c r="F148" s="106">
        <f t="shared" si="14"/>
        <v>0</v>
      </c>
      <c r="G148" s="106">
        <f t="shared" si="14"/>
        <v>0</v>
      </c>
      <c r="H148" s="106">
        <f t="shared" si="14"/>
        <v>0</v>
      </c>
      <c r="I148" s="218">
        <f>+SUM(B148:H148)</f>
        <v>0</v>
      </c>
      <c r="J148" s="174"/>
      <c r="K148" s="174"/>
      <c r="L148" s="174"/>
      <c r="M148" s="174">
        <v>0</v>
      </c>
      <c r="N148" s="174">
        <v>0</v>
      </c>
      <c r="O148" s="174">
        <v>0</v>
      </c>
      <c r="P148" s="3">
        <v>0</v>
      </c>
      <c r="Q148" s="3">
        <v>0</v>
      </c>
      <c r="R148" s="3">
        <v>0</v>
      </c>
      <c r="S148" s="3">
        <v>0</v>
      </c>
      <c r="T148" s="3"/>
      <c r="U148" s="3"/>
      <c r="V148" s="3"/>
      <c r="AK148" s="1"/>
    </row>
    <row r="149" spans="1:37" ht="18.75" x14ac:dyDescent="0.25">
      <c r="A149" s="248"/>
      <c r="B149" s="107" t="str">
        <f t="shared" ref="B149:H149" si="15">+IF($I$148=0,"",(B148/$I$148))</f>
        <v/>
      </c>
      <c r="C149" s="108" t="str">
        <f t="shared" si="15"/>
        <v/>
      </c>
      <c r="D149" s="108" t="str">
        <f t="shared" si="15"/>
        <v/>
      </c>
      <c r="E149" s="108" t="str">
        <f t="shared" si="15"/>
        <v/>
      </c>
      <c r="F149" s="108" t="str">
        <f t="shared" si="15"/>
        <v/>
      </c>
      <c r="G149" s="108" t="str">
        <f t="shared" si="15"/>
        <v/>
      </c>
      <c r="H149" s="108" t="str">
        <f t="shared" si="15"/>
        <v/>
      </c>
      <c r="I149" s="219"/>
      <c r="J149" s="174"/>
      <c r="K149" s="174"/>
      <c r="L149" s="174"/>
      <c r="M149" s="174"/>
      <c r="N149" s="174"/>
      <c r="O149" s="174"/>
      <c r="P149" s="3"/>
      <c r="Q149" s="3"/>
      <c r="R149" s="3"/>
      <c r="S149" s="3"/>
      <c r="T149" s="3"/>
      <c r="U149" s="3"/>
      <c r="V149" s="3"/>
      <c r="AK149" s="1"/>
    </row>
    <row r="150" spans="1:37" ht="18.75" x14ac:dyDescent="0.25">
      <c r="A150" s="247">
        <v>2022</v>
      </c>
      <c r="B150" s="105">
        <f t="shared" ref="B150:H150" si="16">M146</f>
        <v>0</v>
      </c>
      <c r="C150" s="106">
        <f t="shared" si="16"/>
        <v>0</v>
      </c>
      <c r="D150" s="106">
        <f t="shared" si="16"/>
        <v>0</v>
      </c>
      <c r="E150" s="106">
        <f t="shared" si="16"/>
        <v>0</v>
      </c>
      <c r="F150" s="106">
        <f t="shared" si="16"/>
        <v>0</v>
      </c>
      <c r="G150" s="106">
        <f t="shared" si="16"/>
        <v>0</v>
      </c>
      <c r="H150" s="106">
        <f t="shared" si="16"/>
        <v>0</v>
      </c>
      <c r="I150" s="218">
        <f>+SUM(B150:H150)</f>
        <v>0</v>
      </c>
      <c r="J150" s="174"/>
      <c r="K150" s="174"/>
      <c r="L150" s="174"/>
      <c r="M150" s="174"/>
      <c r="N150" s="174"/>
      <c r="O150" s="174"/>
      <c r="P150" s="3"/>
      <c r="Q150" s="3"/>
      <c r="R150" s="3"/>
      <c r="S150" s="3"/>
      <c r="T150" s="3"/>
      <c r="U150" s="3"/>
      <c r="V150" s="3"/>
      <c r="AK150" s="1"/>
    </row>
    <row r="151" spans="1:37" ht="18.75" x14ac:dyDescent="0.25">
      <c r="A151" s="248"/>
      <c r="B151" s="107" t="str">
        <f t="shared" ref="B151:H151" si="17">+IF($I$150=0,"",(B150/$I$150))</f>
        <v/>
      </c>
      <c r="C151" s="108" t="str">
        <f t="shared" si="17"/>
        <v/>
      </c>
      <c r="D151" s="108" t="str">
        <f t="shared" si="17"/>
        <v/>
      </c>
      <c r="E151" s="108" t="str">
        <f t="shared" si="17"/>
        <v/>
      </c>
      <c r="F151" s="108" t="str">
        <f t="shared" si="17"/>
        <v/>
      </c>
      <c r="G151" s="108" t="str">
        <f t="shared" si="17"/>
        <v/>
      </c>
      <c r="H151" s="108" t="str">
        <f t="shared" si="17"/>
        <v/>
      </c>
      <c r="I151" s="219"/>
      <c r="J151" s="174"/>
      <c r="K151" s="174"/>
      <c r="L151" s="174"/>
      <c r="M151" s="174"/>
      <c r="N151" s="174"/>
      <c r="O151" s="174"/>
      <c r="P151" s="3"/>
      <c r="Q151" s="3"/>
      <c r="R151" s="3"/>
      <c r="S151" s="3"/>
      <c r="T151" s="3"/>
      <c r="U151" s="3"/>
      <c r="V151" s="3"/>
      <c r="AK151" s="1"/>
    </row>
    <row r="152" spans="1:37" ht="18.75" x14ac:dyDescent="0.25">
      <c r="A152" s="247">
        <v>2023</v>
      </c>
      <c r="B152" s="105">
        <f t="shared" ref="B152:H152" si="18">M147</f>
        <v>0</v>
      </c>
      <c r="C152" s="106">
        <f t="shared" si="18"/>
        <v>0</v>
      </c>
      <c r="D152" s="106">
        <f t="shared" si="18"/>
        <v>0</v>
      </c>
      <c r="E152" s="106">
        <f t="shared" si="18"/>
        <v>0</v>
      </c>
      <c r="F152" s="106">
        <f t="shared" si="18"/>
        <v>0</v>
      </c>
      <c r="G152" s="106">
        <f t="shared" si="18"/>
        <v>0</v>
      </c>
      <c r="H152" s="106">
        <f t="shared" si="18"/>
        <v>0</v>
      </c>
      <c r="I152" s="218">
        <f>+SUM(B152:H152)</f>
        <v>0</v>
      </c>
      <c r="J152" s="174"/>
      <c r="K152" s="174"/>
      <c r="L152" s="174"/>
      <c r="M152" s="174"/>
      <c r="N152" s="174"/>
      <c r="O152" s="174"/>
      <c r="P152" s="3"/>
      <c r="Q152" s="3"/>
      <c r="R152" s="3"/>
      <c r="S152" s="3"/>
      <c r="T152" s="3"/>
      <c r="U152" s="3"/>
      <c r="V152" s="3"/>
      <c r="AK152" s="1"/>
    </row>
    <row r="153" spans="1:37" ht="18.75" x14ac:dyDescent="0.25">
      <c r="A153" s="248"/>
      <c r="B153" s="107" t="str">
        <f t="shared" ref="B153:H153" si="19">+IF($I$152=0,"",(B152/$I$152))</f>
        <v/>
      </c>
      <c r="C153" s="108" t="str">
        <f t="shared" si="19"/>
        <v/>
      </c>
      <c r="D153" s="108" t="str">
        <f t="shared" si="19"/>
        <v/>
      </c>
      <c r="E153" s="108" t="str">
        <f t="shared" si="19"/>
        <v/>
      </c>
      <c r="F153" s="108" t="str">
        <f t="shared" si="19"/>
        <v/>
      </c>
      <c r="G153" s="108" t="str">
        <f t="shared" si="19"/>
        <v/>
      </c>
      <c r="H153" s="108" t="str">
        <f t="shared" si="19"/>
        <v/>
      </c>
      <c r="I153" s="219"/>
      <c r="J153" s="174"/>
      <c r="K153" s="174"/>
      <c r="L153" s="174"/>
      <c r="M153" s="174"/>
      <c r="N153" s="174"/>
      <c r="O153" s="174"/>
      <c r="P153" s="3"/>
      <c r="Q153" s="3"/>
      <c r="R153" s="3"/>
      <c r="S153" s="3"/>
      <c r="T153" s="3"/>
      <c r="U153" s="3"/>
      <c r="V153" s="3"/>
      <c r="AK153" s="1"/>
    </row>
    <row r="154" spans="1:37" ht="18.75" x14ac:dyDescent="0.25">
      <c r="A154" s="271">
        <v>2024</v>
      </c>
      <c r="B154" s="105">
        <f t="shared" ref="B154:H154" si="20">M148</f>
        <v>0</v>
      </c>
      <c r="C154" s="106">
        <f t="shared" si="20"/>
        <v>0</v>
      </c>
      <c r="D154" s="106">
        <f t="shared" si="20"/>
        <v>0</v>
      </c>
      <c r="E154" s="106">
        <f t="shared" si="20"/>
        <v>0</v>
      </c>
      <c r="F154" s="106">
        <f t="shared" si="20"/>
        <v>0</v>
      </c>
      <c r="G154" s="106">
        <f t="shared" si="20"/>
        <v>0</v>
      </c>
      <c r="H154" s="106">
        <f t="shared" si="20"/>
        <v>0</v>
      </c>
      <c r="I154" s="240">
        <f>+SUM(B154:H154)</f>
        <v>0</v>
      </c>
      <c r="J154" s="174"/>
      <c r="K154" s="174"/>
      <c r="L154" s="174"/>
      <c r="M154" s="174"/>
      <c r="N154" s="174"/>
      <c r="O154" s="174"/>
      <c r="P154" s="3"/>
      <c r="Q154" s="3"/>
      <c r="R154" s="3"/>
      <c r="S154" s="3"/>
      <c r="T154" s="3"/>
      <c r="U154" s="3"/>
      <c r="V154" s="3"/>
      <c r="AK154" s="1"/>
    </row>
    <row r="155" spans="1:37" ht="19.5" thickBot="1" x14ac:dyDescent="0.3">
      <c r="A155" s="272"/>
      <c r="B155" s="110" t="str">
        <f t="shared" ref="B155:H155" si="21">+IF($I$154=0,"",(B154/$I$154))</f>
        <v/>
      </c>
      <c r="C155" s="111" t="str">
        <f t="shared" si="21"/>
        <v/>
      </c>
      <c r="D155" s="111" t="str">
        <f t="shared" si="21"/>
        <v/>
      </c>
      <c r="E155" s="111" t="str">
        <f t="shared" si="21"/>
        <v/>
      </c>
      <c r="F155" s="111" t="str">
        <f t="shared" si="21"/>
        <v/>
      </c>
      <c r="G155" s="111" t="str">
        <f t="shared" si="21"/>
        <v/>
      </c>
      <c r="H155" s="111" t="str">
        <f t="shared" si="21"/>
        <v/>
      </c>
      <c r="I155" s="241"/>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47">
        <v>2018</v>
      </c>
      <c r="B161" s="77">
        <f>+M161</f>
        <v>0</v>
      </c>
      <c r="C161" s="77">
        <f t="shared" ref="C161:E161" si="22">+N161</f>
        <v>0</v>
      </c>
      <c r="D161" s="77">
        <f t="shared" si="22"/>
        <v>0</v>
      </c>
      <c r="E161" s="102">
        <f t="shared" si="22"/>
        <v>0</v>
      </c>
      <c r="F161" s="269">
        <f>+SUM(B161:E161)</f>
        <v>0</v>
      </c>
      <c r="G161" s="77">
        <f>Q161</f>
        <v>0</v>
      </c>
      <c r="H161" s="102">
        <f>R161</f>
        <v>0</v>
      </c>
      <c r="I161" s="269">
        <f>+SUM(G161:H161)</f>
        <v>0</v>
      </c>
      <c r="J161" s="177"/>
      <c r="K161" s="22"/>
      <c r="L161" s="22"/>
      <c r="M161" s="22">
        <v>0</v>
      </c>
      <c r="N161" s="22">
        <v>0</v>
      </c>
      <c r="O161" s="22">
        <v>0</v>
      </c>
      <c r="P161" s="3">
        <v>0</v>
      </c>
      <c r="Q161" s="3">
        <v>0</v>
      </c>
      <c r="R161" s="3">
        <v>0</v>
      </c>
      <c r="S161" s="3"/>
      <c r="T161" s="3"/>
      <c r="U161" s="3"/>
      <c r="V161" s="3"/>
    </row>
    <row r="162" spans="1:22" ht="18.75" x14ac:dyDescent="0.25">
      <c r="A162" s="248"/>
      <c r="B162" s="30" t="str">
        <f>+IF($F$161=0,"",(B161/$F$161))</f>
        <v/>
      </c>
      <c r="C162" s="30" t="str">
        <f t="shared" ref="C162:E162" si="23">+IF($F$161=0,"",(C161/$F$161))</f>
        <v/>
      </c>
      <c r="D162" s="30" t="str">
        <f t="shared" si="23"/>
        <v/>
      </c>
      <c r="E162" s="104" t="str">
        <f t="shared" si="23"/>
        <v/>
      </c>
      <c r="F162" s="270"/>
      <c r="G162" s="30" t="str">
        <f>+IF($I$161=0,"",(G161/$I$161))</f>
        <v/>
      </c>
      <c r="H162" s="104" t="str">
        <f>+IF($I$161=0,"",(H161/$I$161))</f>
        <v/>
      </c>
      <c r="I162" s="270"/>
      <c r="J162" s="177"/>
      <c r="K162" s="22"/>
      <c r="L162" s="22"/>
      <c r="M162" s="22">
        <v>0</v>
      </c>
      <c r="N162" s="22">
        <v>0</v>
      </c>
      <c r="O162" s="22">
        <v>0</v>
      </c>
      <c r="P162" s="3">
        <v>0</v>
      </c>
      <c r="Q162" s="3">
        <v>0</v>
      </c>
      <c r="R162" s="3">
        <v>0</v>
      </c>
      <c r="S162" s="3"/>
      <c r="T162" s="3"/>
      <c r="U162" s="3"/>
      <c r="V162" s="3"/>
    </row>
    <row r="163" spans="1:22" ht="18.75" x14ac:dyDescent="0.25">
      <c r="A163" s="247">
        <v>2019</v>
      </c>
      <c r="B163" s="25">
        <f>+M162</f>
        <v>0</v>
      </c>
      <c r="C163" s="25">
        <f t="shared" ref="C163:E163" si="24">+N162</f>
        <v>0</v>
      </c>
      <c r="D163" s="25">
        <f t="shared" si="24"/>
        <v>0</v>
      </c>
      <c r="E163" s="106">
        <f t="shared" si="24"/>
        <v>0</v>
      </c>
      <c r="F163" s="218">
        <f>+SUM(B163:E163)</f>
        <v>0</v>
      </c>
      <c r="G163" s="25">
        <f>Q162</f>
        <v>0</v>
      </c>
      <c r="H163" s="106">
        <f>R162</f>
        <v>0</v>
      </c>
      <c r="I163" s="218">
        <f>+SUM(G163:H163)</f>
        <v>0</v>
      </c>
      <c r="J163" s="177"/>
      <c r="K163" s="22"/>
      <c r="L163" s="22"/>
      <c r="M163" s="22">
        <v>0</v>
      </c>
      <c r="N163" s="22">
        <v>0</v>
      </c>
      <c r="O163" s="22">
        <v>0</v>
      </c>
      <c r="P163" s="3">
        <v>0</v>
      </c>
      <c r="Q163" s="3">
        <v>0</v>
      </c>
      <c r="R163" s="3">
        <v>0</v>
      </c>
      <c r="S163" s="3"/>
      <c r="T163" s="3"/>
      <c r="U163" s="3"/>
      <c r="V163" s="3"/>
    </row>
    <row r="164" spans="1:22" ht="18.75" x14ac:dyDescent="0.25">
      <c r="A164" s="248"/>
      <c r="B164" s="29" t="str">
        <f>+IF($F$163=0,"",(B163/$F$163))</f>
        <v/>
      </c>
      <c r="C164" s="29" t="str">
        <f t="shared" ref="C164:E164" si="25">+IF($F$163=0,"",(C163/$F$163))</f>
        <v/>
      </c>
      <c r="D164" s="29" t="str">
        <f t="shared" si="25"/>
        <v/>
      </c>
      <c r="E164" s="108" t="str">
        <f t="shared" si="25"/>
        <v/>
      </c>
      <c r="F164" s="219"/>
      <c r="G164" s="29" t="str">
        <f>+IF($I$163=0,"",(G163/$I$163))</f>
        <v/>
      </c>
      <c r="H164" s="108" t="str">
        <f>+IF($I$163=0,"",(H163/$I$163))</f>
        <v/>
      </c>
      <c r="I164" s="219"/>
      <c r="J164" s="177"/>
      <c r="K164" s="22"/>
      <c r="L164" s="22"/>
      <c r="M164" s="22">
        <v>0</v>
      </c>
      <c r="N164" s="22">
        <v>0</v>
      </c>
      <c r="O164" s="22">
        <v>0</v>
      </c>
      <c r="P164" s="3">
        <v>0</v>
      </c>
      <c r="Q164" s="3">
        <v>0</v>
      </c>
      <c r="R164" s="3">
        <v>0</v>
      </c>
      <c r="S164" s="3"/>
      <c r="T164" s="3"/>
      <c r="U164" s="3"/>
      <c r="V164" s="3"/>
    </row>
    <row r="165" spans="1:22" ht="18.75" x14ac:dyDescent="0.25">
      <c r="A165" s="247">
        <v>2020</v>
      </c>
      <c r="B165" s="25">
        <f>+M163</f>
        <v>0</v>
      </c>
      <c r="C165" s="25">
        <f t="shared" ref="C165:E165" si="26">+N163</f>
        <v>0</v>
      </c>
      <c r="D165" s="25">
        <f t="shared" si="26"/>
        <v>0</v>
      </c>
      <c r="E165" s="106">
        <f t="shared" si="26"/>
        <v>0</v>
      </c>
      <c r="F165" s="218">
        <f>+SUM(B165:E165)</f>
        <v>0</v>
      </c>
      <c r="G165" s="25">
        <f>Q163</f>
        <v>0</v>
      </c>
      <c r="H165" s="106">
        <f>R163</f>
        <v>0</v>
      </c>
      <c r="I165" s="218">
        <f>+SUM(G165:H165)</f>
        <v>0</v>
      </c>
      <c r="J165" s="177"/>
      <c r="K165" s="22"/>
      <c r="L165" s="22"/>
      <c r="M165" s="22">
        <v>0</v>
      </c>
      <c r="N165" s="22">
        <v>0</v>
      </c>
      <c r="O165" s="22">
        <v>0</v>
      </c>
      <c r="P165" s="3">
        <v>0</v>
      </c>
      <c r="Q165" s="3">
        <v>0</v>
      </c>
      <c r="R165" s="3">
        <v>0</v>
      </c>
      <c r="S165" s="3"/>
      <c r="T165" s="3"/>
      <c r="U165" s="3"/>
      <c r="V165" s="3"/>
    </row>
    <row r="166" spans="1:22" ht="18.75" x14ac:dyDescent="0.25">
      <c r="A166" s="248"/>
      <c r="B166" s="29" t="str">
        <f>+IF($F$165=0,"",(B165/$F$165))</f>
        <v/>
      </c>
      <c r="C166" s="29" t="str">
        <f t="shared" ref="C166:E166" si="27">+IF($F$165=0,"",(C165/$F$165))</f>
        <v/>
      </c>
      <c r="D166" s="29" t="str">
        <f t="shared" si="27"/>
        <v/>
      </c>
      <c r="E166" s="108" t="str">
        <f t="shared" si="27"/>
        <v/>
      </c>
      <c r="F166" s="219"/>
      <c r="G166" s="29" t="str">
        <f>+IF($I$165=0,"",(G165/$I$165))</f>
        <v/>
      </c>
      <c r="H166" s="108" t="str">
        <f>+IF($I$165=0,"",(H165/$I$165))</f>
        <v/>
      </c>
      <c r="I166" s="219"/>
      <c r="J166" s="177"/>
      <c r="K166" s="22"/>
      <c r="L166" s="22"/>
      <c r="M166" s="22">
        <v>0</v>
      </c>
      <c r="N166" s="22">
        <v>0</v>
      </c>
      <c r="O166" s="22">
        <v>0</v>
      </c>
      <c r="P166" s="3">
        <v>0</v>
      </c>
      <c r="Q166" s="3">
        <v>0</v>
      </c>
      <c r="R166" s="3">
        <v>0</v>
      </c>
      <c r="S166" s="3"/>
      <c r="T166" s="3"/>
      <c r="U166" s="3"/>
      <c r="V166" s="3"/>
    </row>
    <row r="167" spans="1:22" ht="18.75" x14ac:dyDescent="0.25">
      <c r="A167" s="247">
        <v>2021</v>
      </c>
      <c r="B167" s="25">
        <f>+M164</f>
        <v>0</v>
      </c>
      <c r="C167" s="19">
        <f t="shared" ref="C167:E167" si="28">+N164</f>
        <v>0</v>
      </c>
      <c r="D167" s="19">
        <f t="shared" si="28"/>
        <v>0</v>
      </c>
      <c r="E167" s="109">
        <f t="shared" si="28"/>
        <v>0</v>
      </c>
      <c r="F167" s="218">
        <f>+SUM(B167:E167)</f>
        <v>0</v>
      </c>
      <c r="G167" s="25">
        <f>Q164</f>
        <v>0</v>
      </c>
      <c r="H167" s="106">
        <f>R164</f>
        <v>0</v>
      </c>
      <c r="I167" s="218">
        <f>+SUM(G167:H167)</f>
        <v>0</v>
      </c>
      <c r="J167" s="177"/>
      <c r="K167" s="22"/>
      <c r="L167" s="22"/>
      <c r="M167" s="22">
        <v>0</v>
      </c>
      <c r="N167" s="22">
        <v>0</v>
      </c>
      <c r="O167" s="22">
        <v>0</v>
      </c>
      <c r="P167" s="3">
        <v>0</v>
      </c>
      <c r="Q167" s="3">
        <v>0</v>
      </c>
      <c r="R167" s="3">
        <v>0</v>
      </c>
      <c r="S167" s="3"/>
      <c r="T167" s="3"/>
      <c r="U167" s="3"/>
      <c r="V167" s="3"/>
    </row>
    <row r="168" spans="1:22" ht="18.75" x14ac:dyDescent="0.25">
      <c r="A168" s="248"/>
      <c r="B168" s="29" t="str">
        <f>+IF($F$167=0,"",(B167/$F$167))</f>
        <v/>
      </c>
      <c r="C168" s="29" t="str">
        <f>+IF($F$167=0,"",(C167/$F$167))</f>
        <v/>
      </c>
      <c r="D168" s="29" t="str">
        <f t="shared" ref="D168:E168" si="29">+IF($F$167=0,"",(D167/$F$167))</f>
        <v/>
      </c>
      <c r="E168" s="108" t="str">
        <f t="shared" si="29"/>
        <v/>
      </c>
      <c r="F168" s="219"/>
      <c r="G168" s="29" t="str">
        <f>+IF($I$167=0,"",(G167/$I$167))</f>
        <v/>
      </c>
      <c r="H168" s="108" t="str">
        <f>+IF($I$167=0,"",(H167/$I$167))</f>
        <v/>
      </c>
      <c r="I168" s="219"/>
      <c r="J168" s="177"/>
      <c r="K168" s="22"/>
      <c r="L168" s="22"/>
      <c r="M168" s="22"/>
      <c r="N168" s="22"/>
      <c r="O168" s="22"/>
      <c r="P168" s="3"/>
      <c r="Q168" s="3"/>
      <c r="R168" s="3"/>
      <c r="S168" s="3"/>
      <c r="T168" s="3"/>
      <c r="U168" s="3"/>
      <c r="V168" s="3"/>
    </row>
    <row r="169" spans="1:22" ht="18.75" x14ac:dyDescent="0.25">
      <c r="A169" s="247">
        <v>2022</v>
      </c>
      <c r="B169" s="25">
        <f>+M165</f>
        <v>0</v>
      </c>
      <c r="C169" s="19">
        <f t="shared" ref="C169:E169" si="30">+N165</f>
        <v>0</v>
      </c>
      <c r="D169" s="19">
        <f t="shared" si="30"/>
        <v>0</v>
      </c>
      <c r="E169" s="109">
        <f t="shared" si="30"/>
        <v>0</v>
      </c>
      <c r="F169" s="218">
        <f>+SUM(B169:E169)</f>
        <v>0</v>
      </c>
      <c r="G169" s="25">
        <f>Q165</f>
        <v>0</v>
      </c>
      <c r="H169" s="106">
        <f>R165</f>
        <v>0</v>
      </c>
      <c r="I169" s="218">
        <f>+SUM(G169:H169)</f>
        <v>0</v>
      </c>
      <c r="J169" s="177"/>
      <c r="K169" s="22"/>
      <c r="L169" s="22"/>
      <c r="M169" s="22"/>
      <c r="N169" s="22"/>
      <c r="O169" s="22"/>
      <c r="P169" s="3"/>
      <c r="Q169" s="3"/>
      <c r="R169" s="3"/>
      <c r="S169" s="3"/>
      <c r="T169" s="3"/>
      <c r="U169" s="3"/>
      <c r="V169" s="3"/>
    </row>
    <row r="170" spans="1:22" ht="18.75" x14ac:dyDescent="0.25">
      <c r="A170" s="248"/>
      <c r="B170" s="29" t="str">
        <f>+IF($F$169=0,"",(B169/$F$169))</f>
        <v/>
      </c>
      <c r="C170" s="29" t="str">
        <f>+IF($F$169=0,"",(C169/$F$169))</f>
        <v/>
      </c>
      <c r="D170" s="29" t="str">
        <f>+IF($F$169=0,"",(D169/$F$169))</f>
        <v/>
      </c>
      <c r="E170" s="108" t="str">
        <f>+IF($F$169=0,"",(E169/$F$169))</f>
        <v/>
      </c>
      <c r="F170" s="219"/>
      <c r="G170" s="29" t="str">
        <f>+IF($I$169=0,"",(G169/$I$169))</f>
        <v/>
      </c>
      <c r="H170" s="108" t="str">
        <f>+IF($I$169=0,"",(H169/$I$169))</f>
        <v/>
      </c>
      <c r="I170" s="219"/>
      <c r="J170" s="177"/>
      <c r="K170" s="22"/>
      <c r="L170" s="22"/>
      <c r="M170" s="22"/>
      <c r="N170" s="22"/>
      <c r="O170" s="22"/>
      <c r="P170" s="3"/>
      <c r="Q170" s="3"/>
      <c r="R170" s="3"/>
      <c r="S170" s="3"/>
      <c r="T170" s="3"/>
      <c r="U170" s="3"/>
      <c r="V170" s="3"/>
    </row>
    <row r="171" spans="1:22" ht="18.75" x14ac:dyDescent="0.25">
      <c r="A171" s="247">
        <v>2023</v>
      </c>
      <c r="B171" s="25">
        <f>+M166</f>
        <v>0</v>
      </c>
      <c r="C171" s="19">
        <f t="shared" ref="C171:E171" si="31">+N166</f>
        <v>0</v>
      </c>
      <c r="D171" s="19">
        <f t="shared" si="31"/>
        <v>0</v>
      </c>
      <c r="E171" s="109">
        <f t="shared" si="31"/>
        <v>0</v>
      </c>
      <c r="F171" s="218">
        <f>+SUM(B171:E171)</f>
        <v>0</v>
      </c>
      <c r="G171" s="25">
        <f>Q166</f>
        <v>0</v>
      </c>
      <c r="H171" s="106">
        <f>R166</f>
        <v>0</v>
      </c>
      <c r="I171" s="291">
        <f>+SUM(G171:H171)</f>
        <v>0</v>
      </c>
      <c r="J171" s="177"/>
      <c r="K171" s="22"/>
      <c r="L171" s="22"/>
      <c r="M171" s="22"/>
      <c r="N171" s="22"/>
      <c r="O171" s="22"/>
      <c r="P171" s="3"/>
      <c r="Q171" s="3"/>
      <c r="R171" s="3"/>
      <c r="S171" s="3"/>
      <c r="T171" s="3"/>
      <c r="U171" s="3"/>
      <c r="V171" s="3"/>
    </row>
    <row r="172" spans="1:22" ht="18.75" x14ac:dyDescent="0.25">
      <c r="A172" s="248"/>
      <c r="B172" s="29" t="str">
        <f>+IF($F$171=0,"",(B171/$F$171))</f>
        <v/>
      </c>
      <c r="C172" s="29" t="str">
        <f>+IF($F$171=0,"",(C171/$F$171))</f>
        <v/>
      </c>
      <c r="D172" s="29" t="str">
        <f>+IF($F$171=0,"",(D171/$F$171))</f>
        <v/>
      </c>
      <c r="E172" s="108" t="str">
        <f>+IF($F$171=0,"",(E171/$F$171))</f>
        <v/>
      </c>
      <c r="F172" s="219"/>
      <c r="G172" s="29" t="str">
        <f>+IF($I$171=0,"",(G171/$I$171))</f>
        <v/>
      </c>
      <c r="H172" s="108" t="str">
        <f>+IF($I$171=0,"",(H171/$I$171))</f>
        <v/>
      </c>
      <c r="I172" s="292"/>
      <c r="J172" s="177"/>
      <c r="K172" s="22"/>
      <c r="L172" s="22"/>
      <c r="M172" s="22"/>
      <c r="N172" s="22"/>
      <c r="O172" s="22"/>
      <c r="P172" s="3"/>
      <c r="Q172" s="3"/>
      <c r="R172" s="3"/>
      <c r="S172" s="3"/>
      <c r="T172" s="3"/>
      <c r="U172" s="3"/>
      <c r="V172" s="3"/>
    </row>
    <row r="173" spans="1:22" ht="18.75" x14ac:dyDescent="0.25">
      <c r="A173" s="271">
        <v>2024</v>
      </c>
      <c r="B173" s="25">
        <f>+M167</f>
        <v>0</v>
      </c>
      <c r="C173" s="19">
        <f t="shared" ref="C173:E173" si="32">+N167</f>
        <v>0</v>
      </c>
      <c r="D173" s="19">
        <f t="shared" si="32"/>
        <v>0</v>
      </c>
      <c r="E173" s="109">
        <f t="shared" si="32"/>
        <v>0</v>
      </c>
      <c r="F173" s="240">
        <f>+SUM(B173:E173)</f>
        <v>0</v>
      </c>
      <c r="G173" s="19">
        <f>Q167</f>
        <v>0</v>
      </c>
      <c r="H173" s="109">
        <f>R167</f>
        <v>0</v>
      </c>
      <c r="I173" s="240">
        <f>+SUM(G173:H173)</f>
        <v>0</v>
      </c>
      <c r="J173" s="177"/>
      <c r="K173" s="22"/>
      <c r="L173" s="22"/>
      <c r="M173" s="22"/>
      <c r="N173" s="22"/>
      <c r="O173" s="22"/>
      <c r="P173" s="3"/>
      <c r="Q173" s="3"/>
      <c r="R173" s="3"/>
      <c r="S173" s="3"/>
      <c r="T173" s="3"/>
      <c r="U173" s="3"/>
      <c r="V173" s="3"/>
    </row>
    <row r="174" spans="1:22" s="42" customFormat="1" ht="19.5" thickBot="1" x14ac:dyDescent="0.3">
      <c r="A174" s="272"/>
      <c r="B174" s="112" t="str">
        <f>+IF($F$173=0,"",(B173/$F$173))</f>
        <v/>
      </c>
      <c r="C174" s="112" t="str">
        <f t="shared" ref="C174:E174" si="33">+IF($F$173=0,"",(C173/$F$173))</f>
        <v/>
      </c>
      <c r="D174" s="112" t="str">
        <f t="shared" si="33"/>
        <v/>
      </c>
      <c r="E174" s="111" t="str">
        <f t="shared" si="33"/>
        <v/>
      </c>
      <c r="F174" s="241"/>
      <c r="G174" s="112" t="str">
        <f>+IF($I$173=0,"",(G173/$I$173))</f>
        <v/>
      </c>
      <c r="H174" s="111" t="str">
        <f>+IF($I$173=0,"",(H173/$I$173))</f>
        <v/>
      </c>
      <c r="I174" s="241"/>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47">
        <v>2018</v>
      </c>
      <c r="B181" s="66">
        <f>+M181</f>
        <v>0</v>
      </c>
      <c r="C181" s="19">
        <f t="shared" ref="C181:G181" si="34">+N181</f>
        <v>0</v>
      </c>
      <c r="D181" s="19">
        <f t="shared" si="34"/>
        <v>0</v>
      </c>
      <c r="E181" s="19">
        <f t="shared" si="34"/>
        <v>0</v>
      </c>
      <c r="F181" s="19">
        <f t="shared" si="34"/>
        <v>0</v>
      </c>
      <c r="G181" s="109">
        <f t="shared" si="34"/>
        <v>0</v>
      </c>
      <c r="H181" s="240">
        <f>+SUM(B181:G181)</f>
        <v>0</v>
      </c>
      <c r="I181" s="178"/>
      <c r="J181" s="178"/>
      <c r="K181" s="22"/>
      <c r="L181" s="22"/>
      <c r="M181" s="22">
        <v>0</v>
      </c>
      <c r="N181" s="22">
        <v>0</v>
      </c>
      <c r="O181" s="22">
        <v>0</v>
      </c>
      <c r="P181" s="42">
        <v>0</v>
      </c>
      <c r="Q181" s="42">
        <v>0</v>
      </c>
      <c r="R181" s="42">
        <v>0</v>
      </c>
    </row>
    <row r="182" spans="1:18" s="42" customFormat="1" ht="18.75" x14ac:dyDescent="0.25">
      <c r="A182" s="248"/>
      <c r="B182" s="115" t="str">
        <f>+IF($H$181=0,"",(B181/$H$181))</f>
        <v/>
      </c>
      <c r="C182" s="30" t="str">
        <f t="shared" ref="C182:G182" si="35">+IF($H$181=0,"",(C181/$H$181))</f>
        <v/>
      </c>
      <c r="D182" s="30" t="str">
        <f t="shared" si="35"/>
        <v/>
      </c>
      <c r="E182" s="30" t="str">
        <f t="shared" si="35"/>
        <v/>
      </c>
      <c r="F182" s="30" t="str">
        <f t="shared" si="35"/>
        <v/>
      </c>
      <c r="G182" s="104" t="str">
        <f t="shared" si="35"/>
        <v/>
      </c>
      <c r="H182" s="270"/>
      <c r="I182" s="22"/>
      <c r="J182" s="22"/>
      <c r="K182" s="22"/>
      <c r="L182" s="22"/>
      <c r="M182" s="22">
        <v>0</v>
      </c>
      <c r="N182" s="22">
        <v>0</v>
      </c>
      <c r="O182" s="22">
        <v>0</v>
      </c>
      <c r="P182" s="42">
        <v>0</v>
      </c>
      <c r="Q182" s="42">
        <v>0</v>
      </c>
      <c r="R182" s="42">
        <v>0</v>
      </c>
    </row>
    <row r="183" spans="1:18" s="42" customFormat="1" ht="18.75" x14ac:dyDescent="0.25">
      <c r="A183" s="247">
        <v>2019</v>
      </c>
      <c r="B183" s="93">
        <f>+M182</f>
        <v>0</v>
      </c>
      <c r="C183" s="25">
        <f t="shared" ref="C183:G183" si="36">+N182</f>
        <v>0</v>
      </c>
      <c r="D183" s="25">
        <f t="shared" si="36"/>
        <v>0</v>
      </c>
      <c r="E183" s="25">
        <f t="shared" si="36"/>
        <v>0</v>
      </c>
      <c r="F183" s="25">
        <f t="shared" si="36"/>
        <v>0</v>
      </c>
      <c r="G183" s="106">
        <f t="shared" si="36"/>
        <v>0</v>
      </c>
      <c r="H183" s="218">
        <f>+SUM(B183:G183)</f>
        <v>0</v>
      </c>
      <c r="I183" s="22"/>
      <c r="J183" s="22"/>
      <c r="K183" s="22"/>
      <c r="L183" s="22"/>
      <c r="M183" s="22">
        <v>0</v>
      </c>
      <c r="N183" s="22">
        <v>0</v>
      </c>
      <c r="O183" s="22">
        <v>0</v>
      </c>
      <c r="P183" s="42">
        <v>0</v>
      </c>
      <c r="Q183" s="42">
        <v>0</v>
      </c>
      <c r="R183" s="42">
        <v>0</v>
      </c>
    </row>
    <row r="184" spans="1:18" s="42" customFormat="1" ht="18.75" x14ac:dyDescent="0.25">
      <c r="A184" s="248"/>
      <c r="B184" s="116" t="str">
        <f>+IF($H$183=0,"",(B183/$H$183))</f>
        <v/>
      </c>
      <c r="C184" s="29" t="str">
        <f t="shared" ref="C184:G184" si="37">+IF($H$183=0,"",(C183/$H$183))</f>
        <v/>
      </c>
      <c r="D184" s="29" t="str">
        <f t="shared" si="37"/>
        <v/>
      </c>
      <c r="E184" s="29" t="str">
        <f t="shared" si="37"/>
        <v/>
      </c>
      <c r="F184" s="29" t="str">
        <f t="shared" si="37"/>
        <v/>
      </c>
      <c r="G184" s="108" t="str">
        <f t="shared" si="37"/>
        <v/>
      </c>
      <c r="H184" s="219"/>
      <c r="I184" s="22"/>
      <c r="J184" s="22"/>
      <c r="K184" s="22"/>
      <c r="L184" s="22"/>
      <c r="M184" s="22">
        <v>0</v>
      </c>
      <c r="N184" s="22">
        <v>0</v>
      </c>
      <c r="O184" s="22">
        <v>0</v>
      </c>
      <c r="P184" s="42">
        <v>0</v>
      </c>
      <c r="Q184" s="42">
        <v>0</v>
      </c>
      <c r="R184" s="42">
        <v>0</v>
      </c>
    </row>
    <row r="185" spans="1:18" s="42" customFormat="1" ht="18.75" x14ac:dyDescent="0.25">
      <c r="A185" s="247">
        <v>2020</v>
      </c>
      <c r="B185" s="93">
        <f>+M183</f>
        <v>0</v>
      </c>
      <c r="C185" s="25">
        <f t="shared" ref="C185:G185" si="38">+N183</f>
        <v>0</v>
      </c>
      <c r="D185" s="25">
        <f t="shared" si="38"/>
        <v>0</v>
      </c>
      <c r="E185" s="25">
        <f t="shared" si="38"/>
        <v>0</v>
      </c>
      <c r="F185" s="25">
        <f t="shared" si="38"/>
        <v>0</v>
      </c>
      <c r="G185" s="106">
        <f t="shared" si="38"/>
        <v>0</v>
      </c>
      <c r="H185" s="218">
        <f>+SUM(B185:G185)</f>
        <v>0</v>
      </c>
      <c r="I185" s="22"/>
      <c r="J185" s="22"/>
      <c r="K185" s="22"/>
      <c r="L185" s="22"/>
      <c r="M185" s="22">
        <v>0</v>
      </c>
      <c r="N185" s="22">
        <v>0</v>
      </c>
      <c r="O185" s="22">
        <v>0</v>
      </c>
      <c r="P185" s="42">
        <v>0</v>
      </c>
      <c r="Q185" s="42">
        <v>0</v>
      </c>
      <c r="R185" s="42">
        <v>0</v>
      </c>
    </row>
    <row r="186" spans="1:18" s="42" customFormat="1" ht="18.75" x14ac:dyDescent="0.25">
      <c r="A186" s="248"/>
      <c r="B186" s="116" t="str">
        <f>+IF($H$185=0,"",(B185/$H$185))</f>
        <v/>
      </c>
      <c r="C186" s="29" t="str">
        <f t="shared" ref="C186:G186" si="39">+IF($H$185=0,"",(C185/$H$185))</f>
        <v/>
      </c>
      <c r="D186" s="29" t="str">
        <f t="shared" si="39"/>
        <v/>
      </c>
      <c r="E186" s="29" t="str">
        <f t="shared" si="39"/>
        <v/>
      </c>
      <c r="F186" s="29" t="str">
        <f t="shared" si="39"/>
        <v/>
      </c>
      <c r="G186" s="108" t="str">
        <f t="shared" si="39"/>
        <v/>
      </c>
      <c r="H186" s="219"/>
      <c r="I186" s="22"/>
      <c r="J186" s="22"/>
      <c r="K186" s="22"/>
      <c r="L186" s="22"/>
      <c r="M186" s="22">
        <v>0</v>
      </c>
      <c r="N186" s="22">
        <v>0</v>
      </c>
      <c r="O186" s="22">
        <v>0</v>
      </c>
      <c r="P186" s="42">
        <v>0</v>
      </c>
      <c r="Q186" s="42">
        <v>0</v>
      </c>
      <c r="R186" s="42">
        <v>0</v>
      </c>
    </row>
    <row r="187" spans="1:18" s="42" customFormat="1" ht="18.75" x14ac:dyDescent="0.25">
      <c r="A187" s="247">
        <v>2021</v>
      </c>
      <c r="B187" s="93">
        <f>+M184</f>
        <v>0</v>
      </c>
      <c r="C187" s="25">
        <f t="shared" ref="C187:G187" si="40">+N184</f>
        <v>0</v>
      </c>
      <c r="D187" s="25">
        <f t="shared" si="40"/>
        <v>0</v>
      </c>
      <c r="E187" s="25">
        <f t="shared" si="40"/>
        <v>0</v>
      </c>
      <c r="F187" s="25">
        <f t="shared" si="40"/>
        <v>0</v>
      </c>
      <c r="G187" s="106">
        <f t="shared" si="40"/>
        <v>0</v>
      </c>
      <c r="H187" s="218">
        <f>+SUM(B187:G187)</f>
        <v>0</v>
      </c>
      <c r="I187" s="22"/>
      <c r="J187" s="22"/>
      <c r="K187" s="22"/>
      <c r="L187" s="22"/>
      <c r="M187" s="22">
        <v>0</v>
      </c>
      <c r="N187" s="22">
        <v>0</v>
      </c>
      <c r="O187" s="22">
        <v>0</v>
      </c>
      <c r="P187" s="42">
        <v>0</v>
      </c>
      <c r="Q187" s="42">
        <v>0</v>
      </c>
      <c r="R187" s="42">
        <v>0</v>
      </c>
    </row>
    <row r="188" spans="1:18" s="42" customFormat="1" ht="18.75" x14ac:dyDescent="0.25">
      <c r="A188" s="248"/>
      <c r="B188" s="116" t="str">
        <f>+IF($H$187=0,"",(B187/$H$187))</f>
        <v/>
      </c>
      <c r="C188" s="29" t="str">
        <f t="shared" ref="C188:G188" si="41">+IF($H$187=0,"",(C187/$H$187))</f>
        <v/>
      </c>
      <c r="D188" s="29" t="str">
        <f t="shared" si="41"/>
        <v/>
      </c>
      <c r="E188" s="29" t="str">
        <f t="shared" si="41"/>
        <v/>
      </c>
      <c r="F188" s="29" t="str">
        <f t="shared" si="41"/>
        <v/>
      </c>
      <c r="G188" s="108" t="str">
        <f t="shared" si="41"/>
        <v/>
      </c>
      <c r="H188" s="219"/>
      <c r="I188" s="22"/>
      <c r="J188" s="22"/>
      <c r="K188" s="22"/>
      <c r="L188" s="22"/>
      <c r="M188" s="22"/>
      <c r="N188" s="22"/>
      <c r="O188" s="22"/>
    </row>
    <row r="189" spans="1:18" s="42" customFormat="1" ht="18.75" x14ac:dyDescent="0.25">
      <c r="A189" s="247">
        <v>2022</v>
      </c>
      <c r="B189" s="93">
        <f>M185</f>
        <v>0</v>
      </c>
      <c r="C189" s="25">
        <f t="shared" ref="C189:G189" si="42">N185</f>
        <v>0</v>
      </c>
      <c r="D189" s="25">
        <f t="shared" si="42"/>
        <v>0</v>
      </c>
      <c r="E189" s="25">
        <f t="shared" si="42"/>
        <v>0</v>
      </c>
      <c r="F189" s="25">
        <f t="shared" si="42"/>
        <v>0</v>
      </c>
      <c r="G189" s="106">
        <f t="shared" si="42"/>
        <v>0</v>
      </c>
      <c r="H189" s="218">
        <f>+SUM(B189:G189)</f>
        <v>0</v>
      </c>
      <c r="I189" s="22"/>
      <c r="J189" s="22"/>
      <c r="K189" s="22"/>
      <c r="L189" s="22"/>
      <c r="M189" s="22"/>
      <c r="N189" s="22"/>
      <c r="O189" s="22"/>
    </row>
    <row r="190" spans="1:18" s="42" customFormat="1" ht="18.75" x14ac:dyDescent="0.25">
      <c r="A190" s="248"/>
      <c r="B190" s="116" t="str">
        <f t="shared" ref="B190:G190" si="43">+IF($H$189=0,"",(B189/$H$189))</f>
        <v/>
      </c>
      <c r="C190" s="29" t="str">
        <f t="shared" si="43"/>
        <v/>
      </c>
      <c r="D190" s="29" t="str">
        <f t="shared" si="43"/>
        <v/>
      </c>
      <c r="E190" s="29" t="str">
        <f t="shared" si="43"/>
        <v/>
      </c>
      <c r="F190" s="29" t="str">
        <f t="shared" si="43"/>
        <v/>
      </c>
      <c r="G190" s="108" t="str">
        <f t="shared" si="43"/>
        <v/>
      </c>
      <c r="H190" s="219"/>
      <c r="I190" s="22"/>
      <c r="J190" s="22"/>
      <c r="K190" s="22"/>
      <c r="L190" s="22"/>
      <c r="M190" s="22"/>
      <c r="N190" s="22"/>
      <c r="O190" s="22"/>
    </row>
    <row r="191" spans="1:18" s="42" customFormat="1" ht="18.75" x14ac:dyDescent="0.25">
      <c r="A191" s="247">
        <v>2023</v>
      </c>
      <c r="B191" s="93">
        <f>M186</f>
        <v>0</v>
      </c>
      <c r="C191" s="25">
        <f t="shared" ref="C191:G191" si="44">N186</f>
        <v>0</v>
      </c>
      <c r="D191" s="25">
        <f t="shared" si="44"/>
        <v>0</v>
      </c>
      <c r="E191" s="25">
        <f t="shared" si="44"/>
        <v>0</v>
      </c>
      <c r="F191" s="25">
        <f t="shared" si="44"/>
        <v>0</v>
      </c>
      <c r="G191" s="106">
        <f t="shared" si="44"/>
        <v>0</v>
      </c>
      <c r="H191" s="218">
        <f>+SUM(B191:G191)</f>
        <v>0</v>
      </c>
      <c r="I191" s="22"/>
      <c r="J191" s="22"/>
      <c r="K191" s="22"/>
      <c r="L191" s="22"/>
      <c r="M191" s="22"/>
      <c r="N191" s="22"/>
      <c r="O191" s="22"/>
    </row>
    <row r="192" spans="1:18" s="42" customFormat="1" ht="18.75" x14ac:dyDescent="0.25">
      <c r="A192" s="248"/>
      <c r="B192" s="116" t="str">
        <f t="shared" ref="B192:F192" si="45">+IF($H$191=0,"",(B191/$H$191))</f>
        <v/>
      </c>
      <c r="C192" s="29" t="str">
        <f t="shared" si="45"/>
        <v/>
      </c>
      <c r="D192" s="29" t="str">
        <f t="shared" si="45"/>
        <v/>
      </c>
      <c r="E192" s="29" t="str">
        <f t="shared" si="45"/>
        <v/>
      </c>
      <c r="F192" s="29" t="str">
        <f t="shared" si="45"/>
        <v/>
      </c>
      <c r="G192" s="108" t="str">
        <f>+IF($H$191=0,"",(G191/$H$191))</f>
        <v/>
      </c>
      <c r="H192" s="219"/>
      <c r="I192" s="22"/>
      <c r="J192" s="22"/>
      <c r="K192" s="22"/>
      <c r="L192" s="22"/>
      <c r="M192" s="22"/>
      <c r="N192" s="22"/>
      <c r="O192" s="22"/>
    </row>
    <row r="193" spans="1:37" s="42" customFormat="1" ht="18.75" x14ac:dyDescent="0.25">
      <c r="A193" s="271">
        <v>2024</v>
      </c>
      <c r="B193" s="93">
        <f>M187</f>
        <v>0</v>
      </c>
      <c r="C193" s="25">
        <f t="shared" ref="C193:G193" si="46">N187</f>
        <v>0</v>
      </c>
      <c r="D193" s="25">
        <f t="shared" si="46"/>
        <v>0</v>
      </c>
      <c r="E193" s="25">
        <f t="shared" si="46"/>
        <v>0</v>
      </c>
      <c r="F193" s="25">
        <f t="shared" si="46"/>
        <v>0</v>
      </c>
      <c r="G193" s="106">
        <f t="shared" si="46"/>
        <v>0</v>
      </c>
      <c r="H193" s="218">
        <f>+SUM(B193:G193)</f>
        <v>0</v>
      </c>
      <c r="I193" s="22"/>
      <c r="J193" s="22"/>
      <c r="K193" s="22"/>
      <c r="L193" s="22"/>
      <c r="M193" s="22"/>
      <c r="N193" s="22"/>
      <c r="O193" s="22"/>
    </row>
    <row r="194" spans="1:37" ht="19.5" thickBot="1" x14ac:dyDescent="0.3">
      <c r="A194" s="272"/>
      <c r="B194" s="117" t="str">
        <f>+IF($H$193=0,"",(B193/$H$193))</f>
        <v/>
      </c>
      <c r="C194" s="112" t="str">
        <f>+IF($H$193=0,"",(C193/$H$193))</f>
        <v/>
      </c>
      <c r="D194" s="112" t="str">
        <f t="shared" ref="D194:G194" si="47">+IF($H$193=0,"",(D193/$H$193))</f>
        <v/>
      </c>
      <c r="E194" s="112" t="str">
        <f t="shared" si="47"/>
        <v/>
      </c>
      <c r="F194" s="112" t="str">
        <f t="shared" si="47"/>
        <v/>
      </c>
      <c r="G194" s="111" t="str">
        <f t="shared" si="47"/>
        <v/>
      </c>
      <c r="H194" s="241"/>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87" t="s">
        <v>109</v>
      </c>
      <c r="B199" s="288"/>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85" t="s">
        <v>27</v>
      </c>
      <c r="B200" s="286"/>
      <c r="C200" s="66">
        <v>0</v>
      </c>
      <c r="D200" s="63">
        <v>0</v>
      </c>
      <c r="E200" s="63">
        <v>0</v>
      </c>
      <c r="F200" s="63">
        <v>5</v>
      </c>
      <c r="G200" s="63">
        <v>1</v>
      </c>
      <c r="H200" s="64">
        <v>0</v>
      </c>
      <c r="I200" s="64">
        <v>0</v>
      </c>
      <c r="J200" s="65">
        <v>0</v>
      </c>
      <c r="K200" s="65">
        <v>0</v>
      </c>
      <c r="L200" s="65">
        <v>0</v>
      </c>
      <c r="M200" s="67">
        <v>0</v>
      </c>
      <c r="AK200" s="1"/>
    </row>
    <row r="201" spans="1:37" ht="18.75" x14ac:dyDescent="0.25">
      <c r="A201" s="216" t="s">
        <v>28</v>
      </c>
      <c r="B201" s="217"/>
      <c r="C201" s="68">
        <v>0</v>
      </c>
      <c r="D201" s="15">
        <v>0</v>
      </c>
      <c r="E201" s="15">
        <v>0</v>
      </c>
      <c r="F201" s="15">
        <v>0</v>
      </c>
      <c r="G201" s="15">
        <v>0</v>
      </c>
      <c r="H201" s="28">
        <v>0</v>
      </c>
      <c r="I201" s="28">
        <v>0</v>
      </c>
      <c r="J201" s="33">
        <v>0</v>
      </c>
      <c r="K201" s="33">
        <v>0</v>
      </c>
      <c r="L201" s="33">
        <v>0</v>
      </c>
      <c r="M201" s="69">
        <v>0</v>
      </c>
      <c r="AK201" s="1"/>
    </row>
    <row r="202" spans="1:37" ht="18.75" x14ac:dyDescent="0.25">
      <c r="A202" s="216" t="s">
        <v>29</v>
      </c>
      <c r="B202" s="217"/>
      <c r="C202" s="68">
        <v>0</v>
      </c>
      <c r="D202" s="15">
        <v>0</v>
      </c>
      <c r="E202" s="15">
        <v>0</v>
      </c>
      <c r="F202" s="15">
        <v>1</v>
      </c>
      <c r="G202" s="15">
        <v>0</v>
      </c>
      <c r="H202" s="28">
        <v>0</v>
      </c>
      <c r="I202" s="28">
        <v>0</v>
      </c>
      <c r="J202" s="33">
        <v>0</v>
      </c>
      <c r="K202" s="33">
        <v>0</v>
      </c>
      <c r="L202" s="33">
        <v>0</v>
      </c>
      <c r="M202" s="69">
        <v>0</v>
      </c>
      <c r="AK202" s="1"/>
    </row>
    <row r="203" spans="1:37" ht="18.75" x14ac:dyDescent="0.25">
      <c r="A203" s="216" t="s">
        <v>30</v>
      </c>
      <c r="B203" s="217"/>
      <c r="C203" s="68">
        <v>0</v>
      </c>
      <c r="D203" s="15">
        <v>0</v>
      </c>
      <c r="E203" s="15">
        <v>0</v>
      </c>
      <c r="F203" s="15">
        <v>0</v>
      </c>
      <c r="G203" s="15">
        <v>0</v>
      </c>
      <c r="H203" s="28">
        <v>0</v>
      </c>
      <c r="I203" s="28">
        <v>0</v>
      </c>
      <c r="J203" s="33">
        <v>0</v>
      </c>
      <c r="K203" s="33">
        <v>0</v>
      </c>
      <c r="L203" s="33">
        <v>0</v>
      </c>
      <c r="M203" s="69">
        <v>0</v>
      </c>
      <c r="AK203" s="1"/>
    </row>
    <row r="204" spans="1:37" ht="18.75" x14ac:dyDescent="0.25">
      <c r="A204" s="216" t="s">
        <v>31</v>
      </c>
      <c r="B204" s="217"/>
      <c r="C204" s="68">
        <v>0</v>
      </c>
      <c r="D204" s="15">
        <v>0</v>
      </c>
      <c r="E204" s="15">
        <v>0</v>
      </c>
      <c r="F204" s="15">
        <v>0</v>
      </c>
      <c r="G204" s="15">
        <v>0</v>
      </c>
      <c r="H204" s="28">
        <v>0</v>
      </c>
      <c r="I204" s="28">
        <v>0</v>
      </c>
      <c r="J204" s="33">
        <v>0</v>
      </c>
      <c r="K204" s="33">
        <v>0</v>
      </c>
      <c r="L204" s="33">
        <v>0</v>
      </c>
      <c r="M204" s="69">
        <v>0</v>
      </c>
      <c r="AK204" s="1"/>
    </row>
    <row r="205" spans="1:37" ht="18.75" x14ac:dyDescent="0.25">
      <c r="A205" s="216" t="s">
        <v>32</v>
      </c>
      <c r="B205" s="217"/>
      <c r="C205" s="68">
        <v>0</v>
      </c>
      <c r="D205" s="15">
        <v>0</v>
      </c>
      <c r="E205" s="15">
        <v>0</v>
      </c>
      <c r="F205" s="15">
        <v>0</v>
      </c>
      <c r="G205" s="15">
        <v>0</v>
      </c>
      <c r="H205" s="28">
        <v>0</v>
      </c>
      <c r="I205" s="28">
        <v>0</v>
      </c>
      <c r="J205" s="33">
        <v>0</v>
      </c>
      <c r="K205" s="33">
        <v>0</v>
      </c>
      <c r="L205" s="33">
        <v>0</v>
      </c>
      <c r="M205" s="69">
        <v>0</v>
      </c>
      <c r="AK205" s="1"/>
    </row>
    <row r="206" spans="1:37" ht="19.5" thickBot="1" x14ac:dyDescent="0.3">
      <c r="A206" s="220" t="s">
        <v>23</v>
      </c>
      <c r="B206" s="221"/>
      <c r="C206" s="157">
        <f t="shared" ref="C206:J206" si="48">+SUM(C200:C205)</f>
        <v>0</v>
      </c>
      <c r="D206" s="138">
        <f t="shared" si="48"/>
        <v>0</v>
      </c>
      <c r="E206" s="138">
        <f t="shared" si="48"/>
        <v>0</v>
      </c>
      <c r="F206" s="138">
        <f t="shared" si="48"/>
        <v>6</v>
      </c>
      <c r="G206" s="138">
        <f t="shared" si="48"/>
        <v>1</v>
      </c>
      <c r="H206" s="138">
        <f t="shared" si="48"/>
        <v>0</v>
      </c>
      <c r="I206" s="138">
        <f t="shared" si="48"/>
        <v>0</v>
      </c>
      <c r="J206" s="138">
        <f t="shared" si="48"/>
        <v>0</v>
      </c>
      <c r="K206" s="138">
        <f t="shared" ref="K206:L206" si="49">+SUM(K200:K205)</f>
        <v>0</v>
      </c>
      <c r="L206" s="138">
        <f t="shared" si="49"/>
        <v>0</v>
      </c>
      <c r="M206" s="158">
        <f>+SUM(M200:M205)</f>
        <v>0</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02" t="s">
        <v>27</v>
      </c>
      <c r="B212" s="203"/>
      <c r="C212" s="203"/>
      <c r="D212" s="204"/>
      <c r="E212" s="196">
        <v>0.75</v>
      </c>
      <c r="F212" s="196">
        <v>0.6</v>
      </c>
      <c r="G212" s="196">
        <v>1</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0.5</v>
      </c>
      <c r="F214" s="197">
        <v>1</v>
      </c>
      <c r="G214" s="197" t="s">
        <v>135</v>
      </c>
      <c r="H214" s="197" t="s">
        <v>135</v>
      </c>
      <c r="I214" s="197" t="s">
        <v>135</v>
      </c>
      <c r="J214" s="197" t="s">
        <v>135</v>
      </c>
      <c r="K214" s="190" t="s">
        <v>135</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t="s">
        <v>135</v>
      </c>
      <c r="F215" s="197" t="s">
        <v>135</v>
      </c>
      <c r="G215" s="197" t="s">
        <v>135</v>
      </c>
      <c r="H215" s="197" t="s">
        <v>135</v>
      </c>
      <c r="I215" s="197" t="s">
        <v>135</v>
      </c>
      <c r="J215" s="197" t="s">
        <v>135</v>
      </c>
      <c r="K215" s="190" t="s">
        <v>135</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t="s">
        <v>135</v>
      </c>
      <c r="H217" s="197" t="s">
        <v>135</v>
      </c>
      <c r="I217" s="197" t="s">
        <v>135</v>
      </c>
      <c r="J217" s="197" t="s">
        <v>135</v>
      </c>
      <c r="K217" s="190" t="s">
        <v>135</v>
      </c>
      <c r="L217" s="20"/>
      <c r="M217" s="20"/>
      <c r="P217" s="3"/>
      <c r="Q217" s="3"/>
      <c r="R217" s="3"/>
      <c r="S217" s="3"/>
      <c r="T217" s="3"/>
      <c r="U217" s="3"/>
      <c r="V217" s="3"/>
      <c r="AD217" s="1"/>
      <c r="AE217" s="1"/>
      <c r="AF217" s="1"/>
      <c r="AG217" s="1"/>
      <c r="AH217" s="1"/>
      <c r="AI217" s="1"/>
      <c r="AJ217" s="1"/>
      <c r="AK217" s="1"/>
    </row>
    <row r="218" spans="1:37" ht="19.5" thickBot="1" x14ac:dyDescent="0.3">
      <c r="A218" s="205" t="s">
        <v>32</v>
      </c>
      <c r="B218" s="206"/>
      <c r="C218" s="206"/>
      <c r="D218" s="20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02" t="s">
        <v>27</v>
      </c>
      <c r="B223" s="203"/>
      <c r="C223" s="203"/>
      <c r="D223" s="204"/>
      <c r="E223" s="199" t="s">
        <v>137</v>
      </c>
      <c r="F223" s="199" t="s">
        <v>137</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137</v>
      </c>
      <c r="F225" s="200" t="s">
        <v>137</v>
      </c>
      <c r="G225" s="200" t="s">
        <v>135</v>
      </c>
      <c r="H225" s="200" t="s">
        <v>135</v>
      </c>
      <c r="I225" s="200" t="s">
        <v>135</v>
      </c>
      <c r="J225" s="200" t="s">
        <v>135</v>
      </c>
      <c r="K225" s="194" t="s">
        <v>135</v>
      </c>
      <c r="L225" s="20"/>
      <c r="M225" s="20"/>
      <c r="T225" s="3"/>
      <c r="U225" s="3"/>
      <c r="V225" s="3"/>
      <c r="AH225" s="1"/>
      <c r="AI225" s="1"/>
      <c r="AJ225" s="1"/>
      <c r="AK225" s="1"/>
    </row>
    <row r="226" spans="1:37" ht="18.75" x14ac:dyDescent="0.25">
      <c r="A226" s="187" t="s">
        <v>30</v>
      </c>
      <c r="B226" s="188"/>
      <c r="C226" s="172"/>
      <c r="D226" s="171"/>
      <c r="E226" s="200" t="s">
        <v>135</v>
      </c>
      <c r="F226" s="200" t="s">
        <v>135</v>
      </c>
      <c r="G226" s="200" t="s">
        <v>135</v>
      </c>
      <c r="H226" s="200" t="s">
        <v>135</v>
      </c>
      <c r="I226" s="200" t="s">
        <v>135</v>
      </c>
      <c r="J226" s="200" t="s">
        <v>135</v>
      </c>
      <c r="K226" s="194" t="s">
        <v>135</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135</v>
      </c>
      <c r="H228" s="200" t="s">
        <v>135</v>
      </c>
      <c r="I228" s="200" t="s">
        <v>135</v>
      </c>
      <c r="J228" s="200" t="s">
        <v>135</v>
      </c>
      <c r="K228" s="194" t="s">
        <v>135</v>
      </c>
      <c r="L228" s="20"/>
      <c r="M228" s="20"/>
      <c r="T228" s="3"/>
      <c r="U228" s="3"/>
      <c r="V228" s="3"/>
      <c r="AH228" s="1"/>
      <c r="AI228" s="1"/>
      <c r="AJ228" s="1"/>
      <c r="AK228" s="1"/>
    </row>
    <row r="229" spans="1:37" ht="19.5" thickBot="1" x14ac:dyDescent="0.3">
      <c r="A229" s="205" t="s">
        <v>32</v>
      </c>
      <c r="B229" s="206"/>
      <c r="C229" s="206"/>
      <c r="D229" s="20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84" t="s">
        <v>121</v>
      </c>
      <c r="B231" s="284"/>
      <c r="C231" s="284"/>
      <c r="D231" s="284"/>
      <c r="E231" s="284"/>
      <c r="F231" s="284"/>
      <c r="G231" s="284"/>
      <c r="H231" s="284"/>
      <c r="I231" s="284"/>
      <c r="J231" s="284"/>
      <c r="K231" s="284"/>
      <c r="L231" s="284"/>
      <c r="M231" s="284"/>
      <c r="N231" s="49"/>
      <c r="AK231" s="1"/>
    </row>
    <row r="232" spans="1:37" ht="14.25" customHeight="1" x14ac:dyDescent="0.25">
      <c r="A232" s="284" t="s">
        <v>133</v>
      </c>
      <c r="B232" s="284"/>
      <c r="C232" s="284"/>
      <c r="D232" s="284"/>
      <c r="E232" s="284"/>
      <c r="F232" s="284"/>
      <c r="G232" s="284"/>
      <c r="H232" s="284"/>
      <c r="I232" s="284"/>
      <c r="J232" s="284"/>
      <c r="K232" s="284"/>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87:A188"/>
    <mergeCell ref="A204:B204"/>
    <mergeCell ref="A150:A151"/>
    <mergeCell ref="A152:A153"/>
    <mergeCell ref="A136:A137"/>
    <mergeCell ref="A124:A125"/>
    <mergeCell ref="A173:A174"/>
    <mergeCell ref="A116:B116"/>
    <mergeCell ref="A203:B203"/>
    <mergeCell ref="A45:B45"/>
    <mergeCell ref="A46:B46"/>
    <mergeCell ref="F128:F129"/>
    <mergeCell ref="A58:B58"/>
    <mergeCell ref="A59:B59"/>
    <mergeCell ref="A110:B110"/>
    <mergeCell ref="A111:B111"/>
    <mergeCell ref="A61:B61"/>
    <mergeCell ref="A82:B82"/>
    <mergeCell ref="A93:B93"/>
    <mergeCell ref="F124:F125"/>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C8086E-90D3-4CAE-AF88-CE748909FBAC}">
  <ds:schemaRefs>
    <ds:schemaRef ds:uri="http://schemas.microsoft.com/sharepoint/v3/contenttype/forms"/>
  </ds:schemaRefs>
</ds:datastoreItem>
</file>

<file path=customXml/itemProps2.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2025-08-05T03:37:35Z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